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2"/>
  </bookViews>
  <sheets>
    <sheet name="收支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预算表" sheetId="8" r:id="rId8"/>
    <sheet name="取数表" sheetId="9" r:id="rId9"/>
    <sheet name="取数表2" sheetId="10" r:id="rId10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8">#N/A</definedName>
    <definedName name="_xlnm.Print_Area" localSheetId="0">#N/A</definedName>
    <definedName name="_xlnm.Print_Area" localSheetId="9">#N/A</definedName>
    <definedName name="_xlnm.Print_Area" localSheetId="4">15</definedName>
    <definedName name="_xlnm.Print_Area" localSheetId="5">28</definedName>
    <definedName name="_xlnm.Print_Area" localSheetId="6">-1</definedName>
    <definedName name="_xlnm.Print_Area" localSheetId="7">1</definedName>
  </definedNames>
  <calcPr fullCalcOnLoad="1"/>
</workbook>
</file>

<file path=xl/sharedStrings.xml><?xml version="1.0" encoding="utf-8"?>
<sst xmlns="http://schemas.openxmlformats.org/spreadsheetml/2006/main" count="567" uniqueCount="200">
  <si>
    <t>预算01表</t>
  </si>
  <si>
    <t>收支预算总表</t>
  </si>
  <si>
    <t>单位：千元</t>
  </si>
  <si>
    <t>收      入</t>
  </si>
  <si>
    <t>支          出</t>
  </si>
  <si>
    <t>收入项目</t>
  </si>
  <si>
    <t>预算数</t>
  </si>
  <si>
    <t>按支出项目类别</t>
  </si>
  <si>
    <t>按支出功能科目</t>
  </si>
  <si>
    <t>一、财政拨款(补助)收入</t>
  </si>
  <si>
    <t>一、基本支出</t>
  </si>
  <si>
    <t xml:space="preserve">    一般预算拨款（补助）</t>
  </si>
  <si>
    <t xml:space="preserve">    工资福利支出</t>
  </si>
  <si>
    <t xml:space="preserve">    基金预算拨款（补助）</t>
  </si>
  <si>
    <t xml:space="preserve">    商品和服务支出</t>
  </si>
  <si>
    <t xml:space="preserve">    专项收入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</si>
  <si>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</si>
  <si>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</si>
  <si>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</si>
  <si>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</si>
  <si>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</si>
  <si>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</si>
  <si>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 xml:space="preserve">    工资福利性支出</t>
  </si>
  <si>
    <t>四、其他收入</t>
  </si>
  <si>
    <t>五、附属单位上缴收入</t>
  </si>
  <si>
    <t xml:space="preserve">    对个人和家庭补助</t>
  </si>
  <si>
    <t>六、上级补助收入</t>
  </si>
  <si>
    <t xml:space="preserve">    对企事业单位的补贴</t>
  </si>
  <si>
    <t xml:space="preserve">    债务利息支出</t>
  </si>
  <si>
    <t xml:space="preserve">    债务还本支出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</si>
  <si>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</si>
  <si>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</si>
  <si>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</si>
  <si>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</si>
  <si>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</si>
  <si>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</si>
  <si>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</si>
  <si>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六、用事业基金弥补收支差额</t>
  </si>
  <si>
    <t>六、结转下年</t>
  </si>
  <si>
    <t>结转下年</t>
  </si>
  <si>
    <t>七、上年结转(结余)</t>
  </si>
  <si>
    <t xml:space="preserve">    财政拨款结转（结余）</t>
  </si>
  <si>
    <t xml:space="preserve">    其他资金结转（结余）</t>
  </si>
  <si>
    <t>收入总计</t>
  </si>
  <si>
    <t>支出总计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</si>
  <si>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</si>
  <si>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预算02表</t>
  </si>
  <si>
    <t>部门收入总表</t>
  </si>
  <si>
    <t>科目编码</t>
  </si>
  <si>
    <t>科目</t>
  </si>
  <si>
    <t>合计</t>
  </si>
  <si>
    <t>上年结转和结余</t>
  </si>
  <si>
    <t>财政拨款（补助）收入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</si>
  <si>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</si>
  <si>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</si>
  <si>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</si>
  <si>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</si>
  <si>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</si>
  <si>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</si>
  <si>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类</t>
  </si>
  <si>
    <t>款</t>
  </si>
  <si>
    <t>项</t>
  </si>
  <si>
    <t>财政拨款资金结转和结余</t>
  </si>
  <si>
    <t>其他资金结转和结余</t>
  </si>
  <si>
    <t>小计</t>
  </si>
  <si>
    <t>一般预算拨（补）收入</t>
  </si>
  <si>
    <t>基金预算拨（补）收入　</t>
  </si>
  <si>
    <t>专项收入</t>
  </si>
  <si>
    <t>预算内投资收入</t>
  </si>
  <si>
    <t>**</t>
  </si>
  <si>
    <t>201</t>
  </si>
  <si>
    <t>一般公共服务支出</t>
  </si>
  <si>
    <t>13</t>
  </si>
  <si>
    <t xml:space="preserve">  商贸事务</t>
  </si>
  <si>
    <t xml:space="preserve">  201</t>
  </si>
  <si>
    <t xml:space="preserve">  13</t>
  </si>
  <si>
    <t>50</t>
  </si>
  <si>
    <t xml:space="preserve">    事业运行（商贸事务）</t>
  </si>
  <si>
    <t>01</t>
  </si>
  <si>
    <t xml:space="preserve">    行政运行（商贸事务）</t>
  </si>
  <si>
    <t>02</t>
  </si>
  <si>
    <t xml:space="preserve">    一般行政管理事务（商贸事务）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</si>
  <si>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</si>
  <si>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</si>
  <si>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</si>
  <si>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</si>
  <si>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</si>
  <si>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</si>
  <si>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事业单位离退休</t>
  </si>
  <si>
    <t>04</t>
  </si>
  <si>
    <t xml:space="preserve">    未归口管理的行政单位离退休</t>
  </si>
  <si>
    <t>213</t>
  </si>
  <si>
    <t>农林水支出</t>
  </si>
  <si>
    <t xml:space="preserve">  农业</t>
  </si>
  <si>
    <t xml:space="preserve">  213</t>
  </si>
  <si>
    <t xml:space="preserve">  01</t>
  </si>
  <si>
    <t xml:space="preserve">    行政运行（农业）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</si>
  <si>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</si>
  <si>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</si>
  <si>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</si>
  <si>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</si>
  <si>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</si>
  <si>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</si>
  <si>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预算03表</t>
  </si>
  <si>
    <t>部门支出总表</t>
  </si>
  <si>
    <t>单位名称(科目)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</si>
  <si>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</si>
  <si>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</si>
  <si>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</si>
  <si>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</si>
  <si>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</si>
  <si>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</si>
  <si>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</si>
  <si>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</si>
  <si>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</si>
  <si>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</si>
  <si>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</si>
  <si>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债务还本支出</t>
  </si>
  <si>
    <t>基本建设支出</t>
  </si>
  <si>
    <t>其他相关支出</t>
  </si>
  <si>
    <t>预算04表</t>
  </si>
  <si>
    <t>财政拨款收支预算总表</t>
  </si>
  <si>
    <t>项目(按支出功能科目类级)</t>
  </si>
  <si>
    <t>一般公共预算支出</t>
  </si>
  <si>
    <t>支出合计</t>
  </si>
  <si>
    <t>上年结余</t>
  </si>
  <si>
    <t>下年结转</t>
  </si>
  <si>
    <t>一般公共预算支出表</t>
  </si>
  <si>
    <t>支出功能分类科目</t>
  </si>
  <si>
    <t>2018年预算数</t>
  </si>
  <si>
    <t>科目名称</t>
  </si>
  <si>
    <t xml:space="preserve">    2011350</t>
  </si>
  <si>
    <t xml:space="preserve">    2011301</t>
  </si>
  <si>
    <t xml:space="preserve">    2011302</t>
  </si>
  <si>
    <t xml:space="preserve">    2080502</t>
  </si>
  <si>
    <t xml:space="preserve">    2080504</t>
  </si>
  <si>
    <t xml:space="preserve">    2130101</t>
  </si>
  <si>
    <t xml:space="preserve">    2210201</t>
  </si>
  <si>
    <t>一般公共预算基本支出表</t>
  </si>
  <si>
    <t>支出经济分类科目</t>
  </si>
  <si>
    <t>2018年基本支出</t>
  </si>
  <si>
    <t>人员经费</t>
  </si>
  <si>
    <t>公用经费</t>
  </si>
  <si>
    <t>3013010</t>
  </si>
  <si>
    <t xml:space="preserve">  基本工资</t>
  </si>
  <si>
    <t>3013011</t>
  </si>
  <si>
    <t xml:space="preserve">  住房公积金</t>
  </si>
  <si>
    <t xml:space="preserve">  职工基本医疗保险缴费</t>
  </si>
  <si>
    <t xml:space="preserve">  奖金</t>
  </si>
  <si>
    <t xml:space="preserve">  津贴补贴</t>
  </si>
  <si>
    <t>3013019</t>
  </si>
  <si>
    <t xml:space="preserve">  其他工资福利支出</t>
  </si>
  <si>
    <t xml:space="preserve">  机关事业单位基本养老保险缴费</t>
  </si>
  <si>
    <t xml:space="preserve">  绩效工资</t>
  </si>
  <si>
    <t>3013022</t>
  </si>
  <si>
    <t xml:space="preserve">  工会经费</t>
  </si>
  <si>
    <t>3013020</t>
  </si>
  <si>
    <t xml:space="preserve">  电费</t>
  </si>
  <si>
    <t>3013023</t>
  </si>
  <si>
    <t xml:space="preserve">  公务用车运行维护费</t>
  </si>
  <si>
    <t xml:space="preserve">  办公费</t>
  </si>
  <si>
    <t xml:space="preserve">  邮电费</t>
  </si>
  <si>
    <t xml:space="preserve">  水费</t>
  </si>
  <si>
    <t xml:space="preserve">  印刷费</t>
  </si>
  <si>
    <t>3013029</t>
  </si>
  <si>
    <t xml:space="preserve">  其他商品和服务支出</t>
  </si>
  <si>
    <t>3013021</t>
  </si>
  <si>
    <t xml:space="preserve">  差旅费</t>
  </si>
  <si>
    <t>对个人和家庭补助支出</t>
  </si>
  <si>
    <t>3013030</t>
  </si>
  <si>
    <t xml:space="preserve">  退休费</t>
  </si>
  <si>
    <t>3013039</t>
  </si>
  <si>
    <t xml:space="preserve">  其他对个人和家庭的补助支出</t>
  </si>
  <si>
    <t>政府性基金预算支出表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</si>
  <si>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</si>
  <si>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</si>
  <si>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</si>
  <si>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</si>
  <si>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</si>
  <si>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</si>
  <si>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</si>
  <si>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132</t>
  </si>
  <si>
    <t>区商务局</t>
  </si>
  <si>
    <t>单位代码</t>
  </si>
  <si>
    <t>单位名称（科目）</t>
  </si>
  <si>
    <t xml:space="preserve">  132001</t>
  </si>
  <si>
    <t xml:space="preserve">  区商务局机关</t>
  </si>
  <si>
    <t xml:space="preserve">    132001</t>
  </si>
  <si>
    <t xml:space="preserve">  132003</t>
  </si>
  <si>
    <t xml:space="preserve">  区肉类稽查大队</t>
  </si>
  <si>
    <t xml:space="preserve">    132003</t>
  </si>
  <si>
    <t xml:space="preserve">  132004</t>
  </si>
  <si>
    <t xml:space="preserve">  区市场建设物业管理站</t>
  </si>
  <si>
    <t xml:space="preserve">    132004</t>
  </si>
  <si>
    <t xml:space="preserve">  132005</t>
  </si>
  <si>
    <t xml:space="preserve">  区农村工作办公室</t>
  </si>
  <si>
    <t xml:space="preserve">    132005</t>
  </si>
  <si>
    <t xml:space="preserve">  132007</t>
  </si>
  <si>
    <t xml:space="preserve">  区畜牧兽医站</t>
  </si>
  <si>
    <t xml:space="preserve">    132007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</si>
</sst>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);[Red]\(#,##0.0\)"/>
  </numFmts>
  <fonts count="44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0" fontId="9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1" borderId="2" applyNumberFormat="0" applyFont="0" applyAlignment="0" applyProtection="0"/>
    <xf numFmtId="0" fontId="27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3" borderId="0" applyNumberFormat="0" applyBorder="0" applyAlignment="0" applyProtection="0"/>
    <xf numFmtId="0" fontId="31" fillId="0" borderId="4" applyNumberFormat="0" applyFill="0" applyAlignment="0" applyProtection="0"/>
    <xf numFmtId="0" fontId="27" fillId="14" borderId="0" applyNumberFormat="0" applyBorder="0" applyAlignment="0" applyProtection="0"/>
    <xf numFmtId="0" fontId="37" fillId="15" borderId="5" applyNumberFormat="0" applyAlignment="0" applyProtection="0"/>
    <xf numFmtId="0" fontId="38" fillId="15" borderId="1" applyNumberFormat="0" applyAlignment="0" applyProtection="0"/>
    <xf numFmtId="0" fontId="39" fillId="16" borderId="6" applyNumberFormat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4" fillId="35" borderId="0" applyNumberFormat="0" applyBorder="0" applyAlignment="0" applyProtection="0"/>
    <xf numFmtId="0" fontId="27" fillId="36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44" fontId="1" fillId="0" borderId="11" xfId="0" applyNumberFormat="1" applyFont="1" applyFill="1" applyBorder="1" applyAlignment="1">
      <alignment horizontal="center" vertical="center" wrapText="1"/>
    </xf>
    <xf numFmtId="44" fontId="1" fillId="0" borderId="12" xfId="0" applyNumberFormat="1" applyFont="1" applyFill="1" applyBorder="1" applyAlignment="1">
      <alignment horizontal="center" vertical="center" wrapText="1"/>
    </xf>
    <xf numFmtId="44" fontId="1" fillId="0" borderId="9" xfId="0" applyNumberFormat="1" applyFont="1" applyFill="1" applyBorder="1" applyAlignment="1">
      <alignment horizontal="center" vertical="center" wrapText="1"/>
    </xf>
    <xf numFmtId="44" fontId="1" fillId="0" borderId="9" xfId="0" applyNumberFormat="1" applyFont="1" applyFill="1" applyBorder="1" applyAlignment="1" applyProtection="1">
      <alignment horizontal="centerContinuous" vertical="center"/>
      <protection/>
    </xf>
    <xf numFmtId="44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horizontal="right" vertical="center" wrapText="1"/>
      <protection/>
    </xf>
    <xf numFmtId="44" fontId="1" fillId="0" borderId="11" xfId="0" applyNumberFormat="1" applyFont="1" applyFill="1" applyBorder="1" applyAlignment="1" applyProtection="1">
      <alignment horizontal="centerContinuous" vertical="center"/>
      <protection/>
    </xf>
    <xf numFmtId="4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40" fontId="1" fillId="0" borderId="12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176" fontId="0" fillId="0" borderId="0" xfId="0" applyNumberFormat="1" applyFont="1" applyFill="1" applyAlignment="1" applyProtection="1">
      <alignment/>
      <protection/>
    </xf>
    <xf numFmtId="40" fontId="0" fillId="0" borderId="0" xfId="0" applyNumberFormat="1" applyFont="1" applyFill="1" applyAlignment="1">
      <alignment/>
    </xf>
    <xf numFmtId="40" fontId="0" fillId="0" borderId="0" xfId="0" applyNumberFormat="1" applyFill="1" applyAlignment="1">
      <alignment/>
    </xf>
    <xf numFmtId="40" fontId="0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177" fontId="0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5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 wrapText="1"/>
    </xf>
    <xf numFmtId="40" fontId="1" fillId="0" borderId="9" xfId="0" applyNumberFormat="1" applyFont="1" applyFill="1" applyBorder="1" applyAlignment="1">
      <alignment horizontal="lef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showZeros="0" workbookViewId="0" topLeftCell="A1">
      <selection activeCell="C27" sqref="C27"/>
    </sheetView>
  </sheetViews>
  <sheetFormatPr defaultColWidth="9.16015625" defaultRowHeight="11.25"/>
  <cols>
    <col min="1" max="1" width="48.33203125" style="38" customWidth="1"/>
    <col min="2" max="2" width="32.33203125" style="48" customWidth="1"/>
    <col min="3" max="3" width="36.16015625" style="38" customWidth="1"/>
    <col min="4" max="4" width="18" style="49" customWidth="1"/>
    <col min="5" max="5" width="39" style="38" customWidth="1"/>
    <col min="6" max="6" width="16.83203125" style="85" customWidth="1"/>
    <col min="7" max="16384" width="9.16015625" style="38" customWidth="1"/>
  </cols>
  <sheetData>
    <row r="1" spans="1:6" ht="19.5" customHeight="1">
      <c r="A1" s="1"/>
      <c r="C1" s="1"/>
      <c r="E1" s="1"/>
      <c r="F1" s="85" t="s">
        <v>0</v>
      </c>
    </row>
    <row r="2" spans="1:6" ht="24" customHeight="1">
      <c r="A2" s="86" t="s">
        <v>1</v>
      </c>
      <c r="B2" s="86"/>
      <c r="C2" s="86"/>
      <c r="D2" s="86"/>
      <c r="E2" s="86"/>
      <c r="F2" s="86"/>
    </row>
    <row r="3" spans="1:6" ht="12.75" customHeight="1">
      <c r="A3" s="3"/>
      <c r="B3" s="51"/>
      <c r="C3" s="4"/>
      <c r="E3" s="4"/>
      <c r="F3" s="85" t="s">
        <v>2</v>
      </c>
    </row>
    <row r="4" spans="1:6" ht="19.5" customHeight="1">
      <c r="A4" s="52" t="s">
        <v>3</v>
      </c>
      <c r="B4" s="53"/>
      <c r="C4" s="54" t="s">
        <v>4</v>
      </c>
      <c r="D4" s="87"/>
      <c r="E4" s="54"/>
      <c r="F4" s="55"/>
    </row>
    <row r="5" spans="1:6" ht="17.25" customHeight="1">
      <c r="A5" s="54" t="s">
        <v>5</v>
      </c>
      <c r="B5" s="55" t="s">
        <v>6</v>
      </c>
      <c r="C5" s="54" t="s">
        <v>7</v>
      </c>
      <c r="D5" s="87" t="s">
        <v>6</v>
      </c>
      <c r="E5" s="54" t="s">
        <v>8</v>
      </c>
      <c r="F5" s="55" t="s">
        <v>6</v>
      </c>
    </row>
    <row r="6" spans="1:6" ht="17.25" customHeight="1">
      <c r="A6" s="54" t="s">
        <v>9</v>
      </c>
      <c r="B6" s="58">
        <f>'取数表2'!I7</f>
        <v>4894</v>
      </c>
      <c r="C6" s="59" t="s">
        <v>10</v>
      </c>
      <c r="D6" s="20">
        <f>'部门支出总表'!F7</f>
        <v>7515.4</v>
      </c>
      <c r="E6" s="59" t="str">
        <f>'部门支出总表'!D8</f>
        <v>一般公共服务支出</v>
      </c>
      <c r="F6" s="88">
        <f>'部门支出总表'!E8</f>
        <v>8297</v>
      </c>
    </row>
    <row r="7" spans="1:6" ht="17.25" customHeight="1">
      <c r="A7" s="54" t="s">
        <v>11</v>
      </c>
      <c r="B7" s="58">
        <f>'取数表2'!J7</f>
        <v>4894</v>
      </c>
      <c r="C7" s="59" t="s">
        <v>12</v>
      </c>
      <c r="D7" s="20">
        <f>'部门支出总表'!G7</f>
        <v>4964.9</v>
      </c>
      <c r="E7" s="59" t="str">
        <f>'部门支出总表'!D9</f>
        <v>  商贸事务</v>
      </c>
      <c r="F7" s="88">
        <f>'部门支出总表'!E9</f>
        <v>8297</v>
      </c>
    </row>
    <row r="8" spans="1:6" ht="17.25" customHeight="1">
      <c r="A8" s="54" t="s">
        <v>13</v>
      </c>
      <c r="B8" s="58">
        <f>'取数表2'!K7</f>
        <v>0</v>
      </c>
      <c r="C8" s="59" t="s">
        <v>14</v>
      </c>
      <c r="D8" s="20">
        <f>'部门支出总表'!H7</f>
        <v>2513.3</v>
      </c>
      <c r="E8" s="59" t="str">
        <f>'部门支出总表'!D10</f>
        <v>    行政运行（商贸事务）</v>
      </c>
      <c r="F8" s="88">
        <f>'部门支出总表'!E10</f>
        <v>716.8</v>
      </c>
    </row>
    <row r="9" spans="1:8" ht="17.25" customHeight="1">
      <c r="A9" s="60" t="s">
        <v>15</v>
      </c>
      <c r="B9" s="58">
        <f>'取数表2'!L7</f>
        <v>0</v>
      </c>
      <c r="C9" s="59" t="s">
        <v>16</v>
      </c>
      <c r="D9" s="89">
        <f>'部门支出总表'!I7</f>
        <v>37.2</v>
      </c>
      <c r="E9" s="59" t="str">
        <f>'部门支出总表'!D11</f>
        <v>    一般行政管理事务（商贸事务）</v>
      </c>
      <c r="F9" s="88">
        <f>'部门支出总表'!E11</f>
        <v>950</v>
      </c>
      <c r="H9" s="61"/>
    </row>
    <row r="10" spans="1:6" ht="17.25" customHeight="1">
      <c r="A10" s="60" t="s">
        <v>17</v>
      </c>
      <c r="B10" s="58">
        <f>'取数表2'!M7</f>
        <v>0</v>
      </c>
      <c r="C10" s="90" t="s">
        <v>18</v>
      </c>
      <c r="D10" s="20">
        <f>'部门支出总表'!J7</f>
        <v>0</v>
      </c>
      <c r="E10" s="59" t="str">
        <f>'部门支出总表'!D12</f>
        <v>    事业运行（商贸事务）</v>
      </c>
      <c r="F10" s="88">
        <f>'部门支出总表'!E12</f>
        <v>6630.2</v>
      </c>
    </row>
    <row r="11" spans="1:6" ht="17.25" customHeight="1">
      <c r="A11" s="60" t="s">
        <v>19</v>
      </c>
      <c r="B11" s="58">
        <f>'取数表2'!N7</f>
        <v>3671.4</v>
      </c>
      <c r="C11" s="59" t="s">
        <v>20</v>
      </c>
      <c r="D11" s="20">
        <f>'部门支出总表'!K7</f>
        <v>1050</v>
      </c>
      <c r="E11" s="59" t="str">
        <f>'部门支出总表'!D13</f>
        <v>社会保障和就业支出</v>
      </c>
      <c r="F11" s="88">
        <f>'部门支出总表'!E13</f>
        <v>28.2</v>
      </c>
    </row>
    <row r="12" spans="1:8" ht="17.25" customHeight="1">
      <c r="A12" s="54" t="s">
        <v>21</v>
      </c>
      <c r="B12" s="58">
        <f>'取数表2'!O7</f>
        <v>0</v>
      </c>
      <c r="C12" s="90" t="s">
        <v>22</v>
      </c>
      <c r="D12" s="20">
        <f>'部门支出总表'!L7</f>
        <v>0</v>
      </c>
      <c r="E12" s="59" t="str">
        <f>'部门支出总表'!D14</f>
        <v>  行政事业单位离退休</v>
      </c>
      <c r="F12" s="88">
        <f>'部门支出总表'!E14</f>
        <v>28.2</v>
      </c>
      <c r="H12" s="62"/>
    </row>
    <row r="13" spans="1:6" ht="17.25" customHeight="1">
      <c r="A13" s="54" t="s">
        <v>23</v>
      </c>
      <c r="B13" s="58">
        <f>'取数表2'!R7</f>
        <v>0</v>
      </c>
      <c r="C13" s="90" t="s">
        <v>14</v>
      </c>
      <c r="D13" s="20">
        <f>'部门支出总表'!M7</f>
        <v>360</v>
      </c>
      <c r="E13" s="59" t="str">
        <f>'部门支出总表'!D15</f>
        <v>    事业单位离退休</v>
      </c>
      <c r="F13" s="88">
        <f>'部门支出总表'!E15</f>
        <v>2.1</v>
      </c>
    </row>
    <row r="14" spans="1:6" ht="17.25" customHeight="1">
      <c r="A14" s="54" t="s">
        <v>24</v>
      </c>
      <c r="B14" s="58">
        <f>'取数表2'!Q7</f>
        <v>0</v>
      </c>
      <c r="C14" s="90" t="s">
        <v>25</v>
      </c>
      <c r="D14" s="20">
        <f>'部门支出总表'!N7</f>
        <v>0</v>
      </c>
      <c r="E14" s="59" t="str">
        <f>'部门支出总表'!D16</f>
        <v>    未归口管理的行政单位离退休</v>
      </c>
      <c r="F14" s="88">
        <f>'部门支出总表'!E16</f>
        <v>26.1</v>
      </c>
    </row>
    <row r="15" spans="1:6" ht="17.25" customHeight="1">
      <c r="A15" s="54" t="s">
        <v>26</v>
      </c>
      <c r="B15" s="58">
        <f>'取数表2'!P7</f>
        <v>0</v>
      </c>
      <c r="C15" s="90" t="s">
        <v>27</v>
      </c>
      <c r="D15" s="20">
        <f>'部门支出总表'!O7</f>
        <v>0</v>
      </c>
      <c r="E15" s="59" t="str">
        <f>'部门支出总表'!D17</f>
        <v>农林水支出</v>
      </c>
      <c r="F15" s="88">
        <f>'部门支出总表'!E17</f>
        <v>103.9</v>
      </c>
    </row>
    <row r="16" spans="1:6" ht="17.25" customHeight="1">
      <c r="A16" s="54"/>
      <c r="B16" s="58"/>
      <c r="C16" s="90" t="s">
        <v>28</v>
      </c>
      <c r="D16" s="20">
        <f>'部门支出总表'!P7</f>
        <v>0</v>
      </c>
      <c r="E16" s="59" t="str">
        <f>'部门支出总表'!D18</f>
        <v>  农业</v>
      </c>
      <c r="F16" s="88">
        <f>'部门支出总表'!E18</f>
        <v>103.9</v>
      </c>
    </row>
    <row r="17" spans="1:6" ht="17.25" customHeight="1">
      <c r="A17" s="54"/>
      <c r="B17" s="58"/>
      <c r="C17" s="90" t="s">
        <v>29</v>
      </c>
      <c r="D17" s="20">
        <f>'部门支出总表'!Q7</f>
        <v>0</v>
      </c>
      <c r="E17" s="59" t="str">
        <f>'部门支出总表'!D19</f>
        <v>    行政运行（农业）</v>
      </c>
      <c r="F17" s="88">
        <f>'部门支出总表'!E19</f>
        <v>103.9</v>
      </c>
    </row>
    <row r="18" spans="1:6" ht="17.25" customHeight="1">
      <c r="A18" s="54"/>
      <c r="B18" s="58"/>
      <c r="C18" s="90" t="s">
        <v>30</v>
      </c>
      <c r="D18" s="20">
        <f>'部门支出总表'!R7</f>
        <v>0</v>
      </c>
      <c r="E18" s="59" t="str">
        <f>'部门支出总表'!D20</f>
        <v>住房保障支出</v>
      </c>
      <c r="F18" s="88">
        <f>'部门支出总表'!E20</f>
        <v>136.3</v>
      </c>
    </row>
    <row r="19" spans="1:6" ht="17.25" customHeight="1">
      <c r="A19" s="54"/>
      <c r="B19" s="58"/>
      <c r="C19" s="90" t="s">
        <v>18</v>
      </c>
      <c r="D19" s="20">
        <f>'部门支出总表'!S7</f>
        <v>230</v>
      </c>
      <c r="E19" s="59" t="str">
        <f>'部门支出总表'!D21</f>
        <v>  住房改革支出</v>
      </c>
      <c r="F19" s="88">
        <f>'部门支出总表'!E21</f>
        <v>136.3</v>
      </c>
    </row>
    <row r="20" spans="1:6" ht="17.25" customHeight="1">
      <c r="A20" s="54"/>
      <c r="B20" s="58"/>
      <c r="C20" s="90" t="s">
        <v>31</v>
      </c>
      <c r="D20" s="20">
        <f>'部门支出总表'!T7</f>
        <v>460</v>
      </c>
      <c r="E20" s="59" t="str">
        <f>'部门支出总表'!D22</f>
        <v>    住房公积金</v>
      </c>
      <c r="F20" s="88">
        <f>'部门支出总表'!E22</f>
        <v>136.3</v>
      </c>
    </row>
    <row r="21" spans="1:8" ht="17.25" customHeight="1">
      <c r="A21" s="54"/>
      <c r="B21" s="58"/>
      <c r="C21" s="90" t="s">
        <v>32</v>
      </c>
      <c r="D21" s="20">
        <f>'部门支出总表'!U7</f>
        <v>0</v>
      </c>
      <c r="E21" s="59">
        <f>'部门支出总表'!D23</f>
        <v>0</v>
      </c>
      <c r="F21" s="88">
        <f>'部门支出总表'!E23</f>
        <v>0</v>
      </c>
      <c r="H21" s="62"/>
    </row>
    <row r="22" spans="1:6" ht="17.25" customHeight="1">
      <c r="A22" s="54"/>
      <c r="B22" s="58"/>
      <c r="C22" s="90" t="s">
        <v>33</v>
      </c>
      <c r="D22" s="20">
        <f>'部门支出总表'!V7</f>
        <v>0</v>
      </c>
      <c r="E22" s="59">
        <f>'部门支出总表'!D24</f>
        <v>0</v>
      </c>
      <c r="F22" s="88">
        <f>'部门支出总表'!E24</f>
        <v>0</v>
      </c>
    </row>
    <row r="23" spans="1:6" ht="17.25" customHeight="1">
      <c r="A23" s="54"/>
      <c r="B23" s="58"/>
      <c r="C23" s="90" t="s">
        <v>34</v>
      </c>
      <c r="D23" s="20">
        <f>'部门支出总表'!W7</f>
        <v>0</v>
      </c>
      <c r="E23" s="59">
        <f>'部门支出总表'!D25</f>
        <v>0</v>
      </c>
      <c r="F23" s="88">
        <f>'部门支出总表'!E25</f>
        <v>0</v>
      </c>
    </row>
    <row r="24" spans="1:6" ht="17.25" customHeight="1">
      <c r="A24" s="54"/>
      <c r="B24" s="58"/>
      <c r="C24" s="59"/>
      <c r="D24" s="20"/>
      <c r="E24" s="59">
        <f>'部门支出总表'!D26</f>
        <v>0</v>
      </c>
      <c r="F24" s="88">
        <f>'部门支出总表'!E26</f>
        <v>0</v>
      </c>
    </row>
    <row r="25" spans="1:6" ht="17.25" customHeight="1">
      <c r="A25" s="54"/>
      <c r="B25" s="58"/>
      <c r="C25" s="59"/>
      <c r="D25" s="20"/>
      <c r="E25" s="59">
        <f>'部门支出总表'!D27</f>
        <v>0</v>
      </c>
      <c r="F25" s="88">
        <f>'部门支出总表'!E27</f>
        <v>0</v>
      </c>
    </row>
    <row r="26" spans="1:6" ht="17.25" customHeight="1">
      <c r="A26" s="54"/>
      <c r="B26" s="58"/>
      <c r="C26" s="59"/>
      <c r="D26" s="20"/>
      <c r="E26" s="59">
        <f>'部门支出总表'!D28</f>
        <v>0</v>
      </c>
      <c r="F26" s="88">
        <f>'部门支出总表'!E28</f>
        <v>0</v>
      </c>
    </row>
    <row r="27" spans="1:6" ht="17.25" customHeight="1">
      <c r="A27" s="54"/>
      <c r="B27" s="58"/>
      <c r="C27" s="59"/>
      <c r="D27" s="20"/>
      <c r="E27" s="59">
        <f>'部门支出总表'!D29</f>
        <v>0</v>
      </c>
      <c r="F27" s="88">
        <f>'部门支出总表'!E29</f>
        <v>0</v>
      </c>
    </row>
    <row r="28" spans="1:8" ht="17.25" customHeight="1">
      <c r="A28" s="54"/>
      <c r="B28" s="58"/>
      <c r="C28" s="59"/>
      <c r="D28" s="20"/>
      <c r="E28" s="59">
        <f>'部门支出总表'!D30</f>
        <v>0</v>
      </c>
      <c r="F28" s="88">
        <f>'部门支出总表'!E30</f>
        <v>0</v>
      </c>
      <c r="H28" s="62"/>
    </row>
    <row r="29" spans="1:8" ht="16.5" customHeight="1">
      <c r="A29" s="54"/>
      <c r="B29" s="58"/>
      <c r="C29" s="59"/>
      <c r="D29" s="20"/>
      <c r="E29" s="59">
        <f>'部门支出总表'!D31</f>
        <v>0</v>
      </c>
      <c r="F29" s="88">
        <f>'部门支出总表'!E31</f>
        <v>0</v>
      </c>
      <c r="H29" s="62"/>
    </row>
    <row r="30" spans="1:8" ht="16.5" customHeight="1">
      <c r="A30" s="54"/>
      <c r="B30" s="58"/>
      <c r="C30" s="59"/>
      <c r="D30" s="20"/>
      <c r="E30" s="59">
        <f>'部门支出总表'!D32</f>
        <v>0</v>
      </c>
      <c r="F30" s="88">
        <f>'部门支出总表'!E32</f>
        <v>0</v>
      </c>
      <c r="H30" s="62"/>
    </row>
    <row r="31" spans="1:8" ht="16.5" customHeight="1">
      <c r="A31" s="54"/>
      <c r="B31" s="58"/>
      <c r="C31" s="59"/>
      <c r="D31" s="20"/>
      <c r="E31" s="59">
        <f>'部门支出总表'!D33</f>
        <v>0</v>
      </c>
      <c r="F31" s="88">
        <f>'部门支出总表'!E33</f>
        <v>0</v>
      </c>
      <c r="H31" s="62"/>
    </row>
    <row r="32" spans="1:8" ht="16.5" customHeight="1">
      <c r="A32" s="54"/>
      <c r="B32" s="58"/>
      <c r="C32" s="59"/>
      <c r="D32" s="20"/>
      <c r="E32" s="59">
        <f>'部门支出总表'!D34</f>
        <v>0</v>
      </c>
      <c r="F32" s="88">
        <f>'部门支出总表'!E34</f>
        <v>0</v>
      </c>
      <c r="H32" s="62"/>
    </row>
    <row r="33" spans="1:8" ht="16.5" customHeight="1">
      <c r="A33" s="54"/>
      <c r="B33" s="58"/>
      <c r="C33" s="59"/>
      <c r="D33" s="20"/>
      <c r="E33" s="59">
        <f>'部门支出总表'!D35</f>
        <v>0</v>
      </c>
      <c r="F33" s="88">
        <f>'部门支出总表'!E35</f>
        <v>0</v>
      </c>
      <c r="H33" s="62"/>
    </row>
    <row r="34" spans="1:8" ht="16.5" customHeight="1">
      <c r="A34" s="54"/>
      <c r="B34" s="58"/>
      <c r="C34" s="59"/>
      <c r="D34" s="20"/>
      <c r="E34" s="59">
        <f>'部门支出总表'!D36</f>
        <v>0</v>
      </c>
      <c r="F34" s="88">
        <f>'部门支出总表'!E36</f>
        <v>0</v>
      </c>
      <c r="H34" s="62"/>
    </row>
    <row r="35" spans="1:8" ht="16.5" customHeight="1">
      <c r="A35" s="54"/>
      <c r="B35" s="58"/>
      <c r="C35" s="59"/>
      <c r="D35" s="20"/>
      <c r="E35" s="59">
        <f>'部门支出总表'!D37</f>
        <v>0</v>
      </c>
      <c r="F35" s="88">
        <f>'部门支出总表'!E37</f>
        <v>0</v>
      </c>
      <c r="H35" s="62"/>
    </row>
    <row r="36" spans="1:8" ht="16.5" customHeight="1">
      <c r="A36" s="54"/>
      <c r="B36" s="58"/>
      <c r="C36" s="59"/>
      <c r="D36" s="20"/>
      <c r="E36" s="59">
        <f>'部门支出总表'!D38</f>
        <v>0</v>
      </c>
      <c r="F36" s="88">
        <f>'部门支出总表'!E38</f>
        <v>0</v>
      </c>
      <c r="H36" s="62"/>
    </row>
    <row r="37" spans="1:8" ht="16.5" customHeight="1">
      <c r="A37" s="54"/>
      <c r="B37" s="58"/>
      <c r="C37" s="59"/>
      <c r="D37" s="20"/>
      <c r="E37" s="59">
        <f>'部门支出总表'!D39</f>
        <v>0</v>
      </c>
      <c r="F37" s="88">
        <f>'部门支出总表'!E39</f>
        <v>0</v>
      </c>
      <c r="H37" s="62"/>
    </row>
    <row r="38" spans="1:8" ht="16.5" customHeight="1">
      <c r="A38" s="54"/>
      <c r="B38" s="58"/>
      <c r="C38" s="59"/>
      <c r="D38" s="20"/>
      <c r="E38" s="59">
        <f>'部门支出总表'!D40</f>
        <v>0</v>
      </c>
      <c r="F38" s="88">
        <f>'部门支出总表'!E40</f>
        <v>0</v>
      </c>
      <c r="H38" s="62"/>
    </row>
    <row r="39" spans="1:8" ht="16.5" customHeight="1">
      <c r="A39" s="54"/>
      <c r="B39" s="58"/>
      <c r="C39" s="59"/>
      <c r="D39" s="20"/>
      <c r="E39" s="59">
        <f>'部门支出总表'!D41</f>
        <v>0</v>
      </c>
      <c r="F39" s="88">
        <f>'部门支出总表'!E41</f>
        <v>0</v>
      </c>
      <c r="H39" s="62"/>
    </row>
    <row r="40" spans="1:8" ht="16.5" customHeight="1">
      <c r="A40" s="54"/>
      <c r="B40" s="58"/>
      <c r="C40" s="59"/>
      <c r="D40" s="20"/>
      <c r="E40" s="59">
        <f>'部门支出总表'!D42</f>
        <v>0</v>
      </c>
      <c r="F40" s="88">
        <f>'部门支出总表'!E42</f>
        <v>0</v>
      </c>
      <c r="H40" s="62"/>
    </row>
    <row r="41" spans="1:8" ht="16.5" customHeight="1">
      <c r="A41" s="54"/>
      <c r="B41" s="58"/>
      <c r="C41" s="59"/>
      <c r="D41" s="20"/>
      <c r="E41" s="59">
        <f>'部门支出总表'!D43</f>
        <v>0</v>
      </c>
      <c r="F41" s="88">
        <f>'部门支出总表'!E43</f>
        <v>0</v>
      </c>
      <c r="H41" s="62"/>
    </row>
    <row r="42" spans="1:8" ht="16.5" customHeight="1">
      <c r="A42" s="54"/>
      <c r="B42" s="58"/>
      <c r="C42" s="59"/>
      <c r="D42" s="20"/>
      <c r="E42" s="59">
        <f>'部门支出总表'!D44</f>
        <v>0</v>
      </c>
      <c r="F42" s="88">
        <f>'部门支出总表'!E44</f>
        <v>0</v>
      </c>
      <c r="H42" s="62"/>
    </row>
    <row r="43" spans="1:8" ht="16.5" customHeight="1">
      <c r="A43" s="54"/>
      <c r="B43" s="58"/>
      <c r="C43" s="59"/>
      <c r="D43" s="20"/>
      <c r="E43" s="59">
        <f>'部门支出总表'!D45</f>
        <v>0</v>
      </c>
      <c r="F43" s="88">
        <f>'部门支出总表'!E45</f>
        <v>0</v>
      </c>
      <c r="H43" s="62"/>
    </row>
    <row r="44" spans="1:8" ht="16.5" customHeight="1">
      <c r="A44" s="54"/>
      <c r="B44" s="58"/>
      <c r="C44" s="59"/>
      <c r="D44" s="20"/>
      <c r="E44" s="59">
        <f>'部门支出总表'!D46</f>
        <v>0</v>
      </c>
      <c r="F44" s="88">
        <f>'部门支出总表'!E46</f>
        <v>0</v>
      </c>
      <c r="H44" s="62"/>
    </row>
    <row r="45" spans="1:8" ht="16.5" customHeight="1">
      <c r="A45" s="54"/>
      <c r="B45" s="58"/>
      <c r="C45" s="59"/>
      <c r="D45" s="20"/>
      <c r="E45" s="59">
        <f>'部门支出总表'!D47</f>
        <v>0</v>
      </c>
      <c r="F45" s="88">
        <f>'部门支出总表'!E47</f>
        <v>0</v>
      </c>
      <c r="H45" s="62"/>
    </row>
    <row r="46" spans="1:8" ht="16.5" customHeight="1">
      <c r="A46" s="54"/>
      <c r="B46" s="58"/>
      <c r="C46" s="59"/>
      <c r="D46" s="20"/>
      <c r="E46" s="59">
        <f>'部门支出总表'!D48</f>
        <v>0</v>
      </c>
      <c r="F46" s="88">
        <f>'部门支出总表'!E48</f>
        <v>0</v>
      </c>
      <c r="H46" s="62"/>
    </row>
    <row r="47" spans="1:8" ht="16.5" customHeight="1">
      <c r="A47" s="54"/>
      <c r="B47" s="58"/>
      <c r="C47" s="59"/>
      <c r="D47" s="20"/>
      <c r="E47" s="59">
        <f>'部门支出总表'!D49</f>
        <v>0</v>
      </c>
      <c r="F47" s="88">
        <f>'部门支出总表'!E49</f>
        <v>0</v>
      </c>
      <c r="H47" s="62"/>
    </row>
    <row r="48" spans="1:8" ht="16.5" customHeight="1">
      <c r="A48" s="54"/>
      <c r="B48" s="58"/>
      <c r="C48" s="59"/>
      <c r="D48" s="20"/>
      <c r="E48" s="59">
        <f>'部门支出总表'!D50</f>
        <v>0</v>
      </c>
      <c r="F48" s="88">
        <f>'部门支出总表'!E50</f>
        <v>0</v>
      </c>
      <c r="H48" s="62"/>
    </row>
    <row r="49" spans="1:8" ht="16.5" customHeight="1">
      <c r="A49" s="54"/>
      <c r="B49" s="58"/>
      <c r="C49" s="59"/>
      <c r="D49" s="20"/>
      <c r="E49" s="59">
        <f>'部门支出总表'!D51</f>
        <v>0</v>
      </c>
      <c r="F49" s="88">
        <f>'部门支出总表'!E51</f>
        <v>0</v>
      </c>
      <c r="H49" s="62"/>
    </row>
    <row r="50" spans="1:8" ht="16.5" customHeight="1">
      <c r="A50" s="54"/>
      <c r="B50" s="58"/>
      <c r="C50" s="59"/>
      <c r="D50" s="20"/>
      <c r="E50" s="59">
        <f>'部门支出总表'!D52</f>
        <v>0</v>
      </c>
      <c r="F50" s="88">
        <f>'部门支出总表'!E52</f>
        <v>0</v>
      </c>
      <c r="H50" s="62"/>
    </row>
    <row r="51" spans="1:8" ht="16.5" customHeight="1">
      <c r="A51" s="54"/>
      <c r="B51" s="58"/>
      <c r="C51" s="59"/>
      <c r="D51" s="20"/>
      <c r="E51" s="59">
        <f>'部门支出总表'!D53</f>
        <v>0</v>
      </c>
      <c r="F51" s="88">
        <f>'部门支出总表'!E53</f>
        <v>0</v>
      </c>
      <c r="H51" s="62"/>
    </row>
    <row r="52" spans="1:8" ht="16.5" customHeight="1">
      <c r="A52" s="54"/>
      <c r="B52" s="58"/>
      <c r="C52" s="59"/>
      <c r="D52" s="20"/>
      <c r="E52" s="59">
        <f>'部门支出总表'!D54</f>
        <v>0</v>
      </c>
      <c r="F52" s="88">
        <f>'部门支出总表'!E54</f>
        <v>0</v>
      </c>
      <c r="H52" s="62"/>
    </row>
    <row r="53" spans="1:8" ht="16.5" customHeight="1">
      <c r="A53" s="54"/>
      <c r="B53" s="58"/>
      <c r="C53" s="59"/>
      <c r="D53" s="20"/>
      <c r="E53" s="59">
        <f>'部门支出总表'!D55</f>
        <v>0</v>
      </c>
      <c r="F53" s="88">
        <f>'部门支出总表'!E55</f>
        <v>0</v>
      </c>
      <c r="H53" s="62"/>
    </row>
    <row r="54" spans="1:8" ht="16.5" customHeight="1">
      <c r="A54" s="54"/>
      <c r="B54" s="58"/>
      <c r="C54" s="59"/>
      <c r="D54" s="20"/>
      <c r="E54" s="59">
        <f>'部门支出总表'!D56</f>
        <v>0</v>
      </c>
      <c r="F54" s="88">
        <f>'部门支出总表'!E56</f>
        <v>0</v>
      </c>
      <c r="H54" s="62"/>
    </row>
    <row r="55" spans="1:8" ht="16.5" customHeight="1">
      <c r="A55" s="54"/>
      <c r="B55" s="58"/>
      <c r="C55" s="59"/>
      <c r="D55" s="20"/>
      <c r="E55" s="59">
        <f>'部门支出总表'!D57</f>
        <v>0</v>
      </c>
      <c r="F55" s="88">
        <f>'部门支出总表'!E57</f>
        <v>0</v>
      </c>
      <c r="H55" s="62"/>
    </row>
    <row r="56" spans="1:8" ht="16.5" customHeight="1">
      <c r="A56" s="54"/>
      <c r="B56" s="58"/>
      <c r="C56" s="59"/>
      <c r="D56" s="20"/>
      <c r="E56" s="59">
        <f>'部门支出总表'!D58</f>
        <v>0</v>
      </c>
      <c r="F56" s="88">
        <f>'部门支出总表'!E58</f>
        <v>0</v>
      </c>
      <c r="H56" s="62"/>
    </row>
    <row r="57" spans="1:8" ht="16.5" customHeight="1">
      <c r="A57" s="54"/>
      <c r="B57" s="58"/>
      <c r="C57" s="59"/>
      <c r="D57" s="20"/>
      <c r="E57" s="59">
        <f>'部门支出总表'!D59</f>
        <v>0</v>
      </c>
      <c r="F57" s="88">
        <f>'部门支出总表'!E59</f>
        <v>0</v>
      </c>
      <c r="H57" s="62"/>
    </row>
    <row r="58" spans="1:8" ht="16.5" customHeight="1">
      <c r="A58" s="54"/>
      <c r="B58" s="58"/>
      <c r="C58" s="59"/>
      <c r="D58" s="20"/>
      <c r="E58" s="59">
        <f>'部门支出总表'!D60</f>
        <v>0</v>
      </c>
      <c r="F58" s="88">
        <f>'部门支出总表'!E60</f>
        <v>0</v>
      </c>
      <c r="H58" s="62"/>
    </row>
    <row r="59" spans="1:8" ht="16.5" customHeight="1">
      <c r="A59" s="54"/>
      <c r="B59" s="58"/>
      <c r="C59" s="59"/>
      <c r="D59" s="20"/>
      <c r="E59" s="59">
        <f>'部门支出总表'!D61</f>
        <v>0</v>
      </c>
      <c r="F59" s="88">
        <f>'部门支出总表'!E61</f>
        <v>0</v>
      </c>
      <c r="H59" s="62"/>
    </row>
    <row r="60" spans="1:8" ht="16.5" customHeight="1">
      <c r="A60" s="54"/>
      <c r="B60" s="58"/>
      <c r="C60" s="59"/>
      <c r="D60" s="20"/>
      <c r="E60" s="59">
        <f>'部门支出总表'!D62</f>
        <v>0</v>
      </c>
      <c r="F60" s="88">
        <f>'部门支出总表'!E62</f>
        <v>0</v>
      </c>
      <c r="H60" s="62"/>
    </row>
    <row r="61" spans="1:8" ht="16.5" customHeight="1">
      <c r="A61" s="54"/>
      <c r="B61" s="58"/>
      <c r="C61" s="59"/>
      <c r="D61" s="20"/>
      <c r="E61" s="59">
        <f>'部门支出总表'!D63</f>
        <v>0</v>
      </c>
      <c r="F61" s="88">
        <f>'部门支出总表'!E63</f>
        <v>0</v>
      </c>
      <c r="H61" s="62"/>
    </row>
    <row r="62" spans="1:8" ht="16.5" customHeight="1">
      <c r="A62" s="54"/>
      <c r="B62" s="58"/>
      <c r="C62" s="59"/>
      <c r="D62" s="20"/>
      <c r="E62" s="59">
        <f>'部门支出总表'!D64</f>
        <v>0</v>
      </c>
      <c r="F62" s="88">
        <f>'部门支出总表'!E64</f>
        <v>0</v>
      </c>
      <c r="H62" s="62"/>
    </row>
    <row r="63" spans="1:8" ht="16.5" customHeight="1">
      <c r="A63" s="54"/>
      <c r="B63" s="58"/>
      <c r="C63" s="59"/>
      <c r="D63" s="20"/>
      <c r="E63" s="59">
        <f>'部门支出总表'!D65</f>
        <v>0</v>
      </c>
      <c r="F63" s="88">
        <f>'部门支出总表'!E65</f>
        <v>0</v>
      </c>
      <c r="H63" s="62"/>
    </row>
    <row r="64" spans="1:8" ht="16.5" customHeight="1">
      <c r="A64" s="54"/>
      <c r="B64" s="58"/>
      <c r="C64" s="59"/>
      <c r="D64" s="20"/>
      <c r="E64" s="59">
        <f>'部门支出总表'!D66</f>
        <v>0</v>
      </c>
      <c r="F64" s="88">
        <f>'部门支出总表'!E66</f>
        <v>0</v>
      </c>
      <c r="H64" s="62"/>
    </row>
    <row r="65" spans="1:8" ht="16.5" customHeight="1">
      <c r="A65" s="54"/>
      <c r="B65" s="58"/>
      <c r="C65" s="59"/>
      <c r="D65" s="20"/>
      <c r="E65" s="59">
        <f>'部门支出总表'!D67</f>
        <v>0</v>
      </c>
      <c r="F65" s="88">
        <f>'部门支出总表'!E67</f>
        <v>0</v>
      </c>
      <c r="H65" s="62"/>
    </row>
    <row r="66" spans="1:8" ht="16.5" customHeight="1">
      <c r="A66" s="54"/>
      <c r="B66" s="58"/>
      <c r="C66" s="59"/>
      <c r="D66" s="20"/>
      <c r="E66" s="59">
        <f>'部门支出总表'!D68</f>
        <v>0</v>
      </c>
      <c r="F66" s="88">
        <f>'部门支出总表'!E68</f>
        <v>0</v>
      </c>
      <c r="H66" s="62"/>
    </row>
    <row r="67" spans="1:8" ht="16.5" customHeight="1">
      <c r="A67" s="54"/>
      <c r="B67" s="58"/>
      <c r="C67" s="59"/>
      <c r="D67" s="20"/>
      <c r="E67" s="59">
        <f>'部门支出总表'!D69</f>
        <v>0</v>
      </c>
      <c r="F67" s="88">
        <f>'部门支出总表'!E69</f>
        <v>0</v>
      </c>
      <c r="H67" s="62"/>
    </row>
    <row r="68" spans="1:6" ht="16.5" customHeight="1">
      <c r="A68" s="54"/>
      <c r="B68" s="58"/>
      <c r="C68" s="59"/>
      <c r="D68" s="20"/>
      <c r="E68" s="59">
        <f>'部门支出总表'!D70</f>
        <v>0</v>
      </c>
      <c r="F68" s="88">
        <f>'部门支出总表'!E70</f>
        <v>0</v>
      </c>
    </row>
    <row r="69" spans="1:6" ht="17.25" customHeight="1">
      <c r="A69" s="54" t="s">
        <v>35</v>
      </c>
      <c r="B69" s="58">
        <f>B6+B11+B12+B13+B14+B15</f>
        <v>8565.4</v>
      </c>
      <c r="C69" s="59" t="s">
        <v>36</v>
      </c>
      <c r="D69" s="20">
        <f>D6+D11+D21+D23+D22</f>
        <v>8565.4</v>
      </c>
      <c r="E69" s="59" t="s">
        <v>36</v>
      </c>
      <c r="F69" s="91">
        <f>'部门支出总表'!E7</f>
        <v>8565.4</v>
      </c>
    </row>
    <row r="70" spans="1:6" ht="17.25" customHeight="1">
      <c r="A70" s="54" t="s">
        <v>37</v>
      </c>
      <c r="B70" s="58">
        <f>'取数表2'!S7</f>
        <v>0</v>
      </c>
      <c r="C70" s="59" t="s">
        <v>38</v>
      </c>
      <c r="D70" s="20">
        <f>D74-D69</f>
        <v>0</v>
      </c>
      <c r="E70" s="59" t="s">
        <v>39</v>
      </c>
      <c r="F70" s="91">
        <f>F74-F69</f>
        <v>0</v>
      </c>
    </row>
    <row r="71" spans="1:6" ht="17.25" customHeight="1">
      <c r="A71" s="54" t="s">
        <v>40</v>
      </c>
      <c r="B71" s="92">
        <f>B72+B73</f>
        <v>0</v>
      </c>
      <c r="C71" s="59"/>
      <c r="D71" s="20"/>
      <c r="E71" s="59"/>
      <c r="F71" s="91"/>
    </row>
    <row r="72" spans="1:6" ht="17.25" customHeight="1">
      <c r="A72" s="54" t="s">
        <v>41</v>
      </c>
      <c r="B72" s="58">
        <f>'取数表2'!G7</f>
        <v>0</v>
      </c>
      <c r="C72" s="59"/>
      <c r="D72" s="20"/>
      <c r="E72" s="59"/>
      <c r="F72" s="91"/>
    </row>
    <row r="73" spans="1:6" ht="17.25" customHeight="1">
      <c r="A73" s="54" t="s">
        <v>42</v>
      </c>
      <c r="B73" s="58">
        <f>'取数表2'!H7</f>
        <v>0</v>
      </c>
      <c r="C73" s="59"/>
      <c r="D73" s="20"/>
      <c r="E73" s="59"/>
      <c r="F73" s="91"/>
    </row>
    <row r="74" spans="1:6" ht="17.25" customHeight="1">
      <c r="A74" s="54" t="s">
        <v>43</v>
      </c>
      <c r="B74" s="58">
        <f>B69+B70+B71</f>
        <v>8565.4</v>
      </c>
      <c r="C74" s="59" t="s">
        <v>44</v>
      </c>
      <c r="D74" s="20">
        <f>B74</f>
        <v>8565.4</v>
      </c>
      <c r="E74" s="59" t="s">
        <v>44</v>
      </c>
      <c r="F74" s="91">
        <f>D74</f>
        <v>8565.4</v>
      </c>
    </row>
    <row r="75" spans="2:6" ht="11.25">
      <c r="B75" s="63"/>
      <c r="C75" s="64"/>
      <c r="D75" s="65"/>
      <c r="E75" s="64"/>
      <c r="F75" s="93"/>
    </row>
  </sheetData>
  <sheetProtection/>
  <mergeCells count="1">
    <mergeCell ref="A2:F2"/>
  </mergeCells>
  <printOptions horizontalCentered="1"/>
  <pageMargins left="0.39" right="0.39" top="0.22" bottom="0.42" header="0.18" footer="0.21"/>
  <pageSetup fitToHeight="100" fitToWidth="1"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  <col min="20" max="25" width="9.16015625" style="0" customWidth="1"/>
  </cols>
  <sheetData>
    <row r="1" spans="1:25" ht="18" customHeight="1">
      <c r="A1" s="1"/>
      <c r="B1" s="1"/>
      <c r="C1" s="1"/>
      <c r="D1" s="1"/>
      <c r="E1" s="2" t="s">
        <v>45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5" t="s">
        <v>46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5" t="s">
        <v>2</v>
      </c>
      <c r="T3" s="2"/>
      <c r="U3" s="2"/>
      <c r="V3" s="2"/>
      <c r="W3" s="2"/>
      <c r="X3" s="2"/>
      <c r="Y3" s="2"/>
    </row>
    <row r="4" spans="1:25" ht="18" customHeight="1">
      <c r="A4" s="5" t="s">
        <v>48</v>
      </c>
      <c r="B4" s="6"/>
      <c r="C4" s="7"/>
      <c r="D4" s="8" t="s">
        <v>183</v>
      </c>
      <c r="E4" s="9" t="s">
        <v>184</v>
      </c>
      <c r="F4" s="10" t="s">
        <v>50</v>
      </c>
      <c r="G4" s="11" t="s">
        <v>51</v>
      </c>
      <c r="H4" s="12"/>
      <c r="I4" s="11" t="s">
        <v>52</v>
      </c>
      <c r="J4" s="12"/>
      <c r="K4" s="21"/>
      <c r="L4" s="21"/>
      <c r="M4" s="21"/>
      <c r="N4" s="22" t="s">
        <v>53</v>
      </c>
      <c r="O4" s="23" t="s">
        <v>54</v>
      </c>
      <c r="P4" s="24" t="s">
        <v>55</v>
      </c>
      <c r="Q4" s="24" t="s">
        <v>56</v>
      </c>
      <c r="R4" s="24" t="s">
        <v>57</v>
      </c>
      <c r="S4" s="24" t="s">
        <v>58</v>
      </c>
      <c r="T4" s="2"/>
      <c r="U4" s="2"/>
      <c r="V4" s="2"/>
      <c r="W4" s="2"/>
      <c r="X4" s="2"/>
      <c r="Y4" s="2"/>
    </row>
    <row r="5" spans="1:25" ht="42.75" customHeight="1">
      <c r="A5" s="13" t="s">
        <v>59</v>
      </c>
      <c r="B5" s="14" t="s">
        <v>60</v>
      </c>
      <c r="C5" s="14" t="s">
        <v>61</v>
      </c>
      <c r="D5" s="9"/>
      <c r="E5" s="9"/>
      <c r="F5" s="9"/>
      <c r="G5" s="13" t="s">
        <v>62</v>
      </c>
      <c r="H5" s="13" t="s">
        <v>63</v>
      </c>
      <c r="I5" s="14" t="s">
        <v>64</v>
      </c>
      <c r="J5" s="14" t="s">
        <v>65</v>
      </c>
      <c r="K5" s="14" t="s">
        <v>66</v>
      </c>
      <c r="L5" s="14" t="s">
        <v>67</v>
      </c>
      <c r="M5" s="14" t="s">
        <v>68</v>
      </c>
      <c r="N5" s="22"/>
      <c r="O5" s="24"/>
      <c r="P5" s="24"/>
      <c r="Q5" s="24"/>
      <c r="R5" s="24"/>
      <c r="S5" s="24"/>
      <c r="T5" s="2"/>
      <c r="U5" s="2"/>
      <c r="V5" s="2"/>
      <c r="W5" s="2"/>
      <c r="X5" s="2"/>
      <c r="Y5" s="2"/>
    </row>
    <row r="6" spans="1:25" ht="18" customHeight="1">
      <c r="A6" s="15" t="s">
        <v>69</v>
      </c>
      <c r="B6" s="16" t="s">
        <v>69</v>
      </c>
      <c r="C6" s="17" t="s">
        <v>69</v>
      </c>
      <c r="D6" s="17" t="s">
        <v>69</v>
      </c>
      <c r="E6" s="17" t="s">
        <v>69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2"/>
      <c r="U6" s="2"/>
      <c r="V6" s="2"/>
      <c r="W6" s="2"/>
      <c r="X6" s="2"/>
      <c r="Y6" s="2"/>
    </row>
    <row r="7" spans="1:25" ht="18" customHeight="1">
      <c r="A7" s="19"/>
      <c r="B7" s="19"/>
      <c r="C7" s="19"/>
      <c r="D7" s="19"/>
      <c r="E7" s="19" t="s">
        <v>50</v>
      </c>
      <c r="F7" s="20">
        <v>8565.4</v>
      </c>
      <c r="G7" s="20">
        <v>0</v>
      </c>
      <c r="H7" s="20">
        <v>0</v>
      </c>
      <c r="I7" s="20">
        <v>4894</v>
      </c>
      <c r="J7" s="20">
        <v>4894</v>
      </c>
      <c r="K7" s="20">
        <v>0</v>
      </c>
      <c r="L7" s="20">
        <v>0</v>
      </c>
      <c r="M7" s="20">
        <v>0</v>
      </c>
      <c r="N7" s="20">
        <v>3671.4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6"/>
      <c r="U7" s="27"/>
      <c r="V7" s="27"/>
      <c r="W7" s="27"/>
      <c r="X7" s="27"/>
      <c r="Y7" s="27"/>
    </row>
    <row r="8" spans="1:20" ht="18" customHeight="1">
      <c r="A8" s="19"/>
      <c r="B8" s="19"/>
      <c r="C8" s="19"/>
      <c r="D8" s="19" t="s">
        <v>181</v>
      </c>
      <c r="E8" s="19" t="s">
        <v>182</v>
      </c>
      <c r="F8" s="20">
        <v>8565.4</v>
      </c>
      <c r="G8" s="20">
        <v>0</v>
      </c>
      <c r="H8" s="20">
        <v>0</v>
      </c>
      <c r="I8" s="20">
        <v>4894</v>
      </c>
      <c r="J8" s="20">
        <v>4894</v>
      </c>
      <c r="K8" s="20">
        <v>0</v>
      </c>
      <c r="L8" s="20">
        <v>0</v>
      </c>
      <c r="M8" s="20">
        <v>0</v>
      </c>
      <c r="N8" s="20">
        <v>3671.4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"/>
    </row>
    <row r="9" spans="1:19" ht="18" customHeight="1">
      <c r="A9" s="19"/>
      <c r="B9" s="19"/>
      <c r="C9" s="19"/>
      <c r="D9" s="19" t="s">
        <v>185</v>
      </c>
      <c r="E9" s="19" t="s">
        <v>186</v>
      </c>
      <c r="F9" s="20">
        <v>1722.9</v>
      </c>
      <c r="G9" s="20">
        <v>0</v>
      </c>
      <c r="H9" s="20">
        <v>0</v>
      </c>
      <c r="I9" s="20">
        <v>1722.9</v>
      </c>
      <c r="J9" s="20">
        <v>1722.9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18" customHeight="1">
      <c r="A10" s="19" t="s">
        <v>70</v>
      </c>
      <c r="B10" s="19" t="s">
        <v>72</v>
      </c>
      <c r="C10" s="19" t="s">
        <v>78</v>
      </c>
      <c r="D10" s="19" t="s">
        <v>187</v>
      </c>
      <c r="E10" s="19" t="s">
        <v>79</v>
      </c>
      <c r="F10" s="20">
        <v>716.8</v>
      </c>
      <c r="G10" s="20">
        <v>0</v>
      </c>
      <c r="H10" s="20">
        <v>0</v>
      </c>
      <c r="I10" s="20">
        <v>716.8</v>
      </c>
      <c r="J10" s="20">
        <v>716.8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ht="18" customHeight="1">
      <c r="A11" s="19" t="s">
        <v>70</v>
      </c>
      <c r="B11" s="19" t="s">
        <v>72</v>
      </c>
      <c r="C11" s="19" t="s">
        <v>80</v>
      </c>
      <c r="D11" s="19" t="s">
        <v>187</v>
      </c>
      <c r="E11" s="19" t="s">
        <v>81</v>
      </c>
      <c r="F11" s="20">
        <v>950</v>
      </c>
      <c r="G11" s="20">
        <v>0</v>
      </c>
      <c r="H11" s="20">
        <v>0</v>
      </c>
      <c r="I11" s="20">
        <v>950</v>
      </c>
      <c r="J11" s="20">
        <v>950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18" customHeight="1">
      <c r="A12" s="19" t="s">
        <v>82</v>
      </c>
      <c r="B12" s="19" t="s">
        <v>84</v>
      </c>
      <c r="C12" s="19" t="s">
        <v>89</v>
      </c>
      <c r="D12" s="19" t="s">
        <v>187</v>
      </c>
      <c r="E12" s="19" t="s">
        <v>90</v>
      </c>
      <c r="F12" s="20">
        <v>26.1</v>
      </c>
      <c r="G12" s="20">
        <v>0</v>
      </c>
      <c r="H12" s="20">
        <v>0</v>
      </c>
      <c r="I12" s="20">
        <v>26.1</v>
      </c>
      <c r="J12" s="20">
        <v>26.1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18" customHeight="1">
      <c r="A13" s="19" t="s">
        <v>97</v>
      </c>
      <c r="B13" s="19" t="s">
        <v>80</v>
      </c>
      <c r="C13" s="19" t="s">
        <v>78</v>
      </c>
      <c r="D13" s="19" t="s">
        <v>187</v>
      </c>
      <c r="E13" s="19" t="s">
        <v>102</v>
      </c>
      <c r="F13" s="20">
        <v>30</v>
      </c>
      <c r="G13" s="20">
        <v>0</v>
      </c>
      <c r="H13" s="20">
        <v>0</v>
      </c>
      <c r="I13" s="20">
        <v>30</v>
      </c>
      <c r="J13" s="20">
        <v>30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ht="18" customHeight="1">
      <c r="A14" s="19"/>
      <c r="B14" s="19"/>
      <c r="C14" s="19"/>
      <c r="D14" s="19" t="s">
        <v>188</v>
      </c>
      <c r="E14" s="19" t="s">
        <v>189</v>
      </c>
      <c r="F14" s="20">
        <v>1225.5</v>
      </c>
      <c r="G14" s="20">
        <v>0</v>
      </c>
      <c r="H14" s="20">
        <v>0</v>
      </c>
      <c r="I14" s="20">
        <v>1225.5</v>
      </c>
      <c r="J14" s="20">
        <v>1225.5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ht="18" customHeight="1">
      <c r="A15" s="19" t="s">
        <v>70</v>
      </c>
      <c r="B15" s="19" t="s">
        <v>72</v>
      </c>
      <c r="C15" s="19" t="s">
        <v>76</v>
      </c>
      <c r="D15" s="19" t="s">
        <v>190</v>
      </c>
      <c r="E15" s="19" t="s">
        <v>77</v>
      </c>
      <c r="F15" s="20">
        <v>1131.6</v>
      </c>
      <c r="G15" s="20">
        <v>0</v>
      </c>
      <c r="H15" s="20">
        <v>0</v>
      </c>
      <c r="I15" s="20">
        <v>1131.6</v>
      </c>
      <c r="J15" s="20">
        <v>1131.6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18" customHeight="1">
      <c r="A16" s="19" t="s">
        <v>82</v>
      </c>
      <c r="B16" s="19" t="s">
        <v>84</v>
      </c>
      <c r="C16" s="19" t="s">
        <v>80</v>
      </c>
      <c r="D16" s="19" t="s">
        <v>190</v>
      </c>
      <c r="E16" s="19" t="s">
        <v>88</v>
      </c>
      <c r="F16" s="20">
        <v>2.1</v>
      </c>
      <c r="G16" s="20">
        <v>0</v>
      </c>
      <c r="H16" s="20">
        <v>0</v>
      </c>
      <c r="I16" s="20">
        <v>2.1</v>
      </c>
      <c r="J16" s="20">
        <v>2.1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ht="18" customHeight="1">
      <c r="A17" s="19" t="s">
        <v>97</v>
      </c>
      <c r="B17" s="19" t="s">
        <v>80</v>
      </c>
      <c r="C17" s="19" t="s">
        <v>78</v>
      </c>
      <c r="D17" s="19" t="s">
        <v>190</v>
      </c>
      <c r="E17" s="19" t="s">
        <v>102</v>
      </c>
      <c r="F17" s="20">
        <v>91.8</v>
      </c>
      <c r="G17" s="20">
        <v>0</v>
      </c>
      <c r="H17" s="20">
        <v>0</v>
      </c>
      <c r="I17" s="20">
        <v>91.8</v>
      </c>
      <c r="J17" s="20">
        <v>91.8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</row>
    <row r="18" spans="1:19" ht="18" customHeight="1">
      <c r="A18" s="19"/>
      <c r="B18" s="19"/>
      <c r="C18" s="19"/>
      <c r="D18" s="19" t="s">
        <v>191</v>
      </c>
      <c r="E18" s="19" t="s">
        <v>192</v>
      </c>
      <c r="F18" s="20">
        <v>5426.2</v>
      </c>
      <c r="G18" s="20">
        <v>0</v>
      </c>
      <c r="H18" s="20">
        <v>0</v>
      </c>
      <c r="I18" s="20">
        <v>1754.8</v>
      </c>
      <c r="J18" s="20">
        <v>1754.8</v>
      </c>
      <c r="K18" s="20">
        <v>0</v>
      </c>
      <c r="L18" s="20">
        <v>0</v>
      </c>
      <c r="M18" s="20">
        <v>0</v>
      </c>
      <c r="N18" s="20">
        <v>3671.4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18" customHeight="1">
      <c r="A19" s="19" t="s">
        <v>70</v>
      </c>
      <c r="B19" s="19" t="s">
        <v>72</v>
      </c>
      <c r="C19" s="19" t="s">
        <v>76</v>
      </c>
      <c r="D19" s="19" t="s">
        <v>193</v>
      </c>
      <c r="E19" s="19" t="s">
        <v>77</v>
      </c>
      <c r="F19" s="20">
        <v>5426.2</v>
      </c>
      <c r="G19" s="20">
        <v>0</v>
      </c>
      <c r="H19" s="20">
        <v>0</v>
      </c>
      <c r="I19" s="20">
        <v>1754.8</v>
      </c>
      <c r="J19" s="20">
        <v>1754.8</v>
      </c>
      <c r="K19" s="20">
        <v>0</v>
      </c>
      <c r="L19" s="20">
        <v>0</v>
      </c>
      <c r="M19" s="20">
        <v>0</v>
      </c>
      <c r="N19" s="20">
        <v>3671.4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18" customHeight="1">
      <c r="A20" s="19"/>
      <c r="B20" s="19"/>
      <c r="C20" s="19"/>
      <c r="D20" s="19" t="s">
        <v>194</v>
      </c>
      <c r="E20" s="19" t="s">
        <v>195</v>
      </c>
      <c r="F20" s="20">
        <v>112.2</v>
      </c>
      <c r="G20" s="20">
        <v>0</v>
      </c>
      <c r="H20" s="20">
        <v>0</v>
      </c>
      <c r="I20" s="20">
        <v>112.2</v>
      </c>
      <c r="J20" s="20">
        <v>112.2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</row>
    <row r="21" spans="1:19" ht="18" customHeight="1">
      <c r="A21" s="19" t="s">
        <v>91</v>
      </c>
      <c r="B21" s="19" t="s">
        <v>78</v>
      </c>
      <c r="C21" s="19" t="s">
        <v>78</v>
      </c>
      <c r="D21" s="19" t="s">
        <v>196</v>
      </c>
      <c r="E21" s="19" t="s">
        <v>96</v>
      </c>
      <c r="F21" s="20">
        <v>103.9</v>
      </c>
      <c r="G21" s="20">
        <v>0</v>
      </c>
      <c r="H21" s="20">
        <v>0</v>
      </c>
      <c r="I21" s="20">
        <v>103.9</v>
      </c>
      <c r="J21" s="20">
        <v>103.9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</row>
    <row r="22" spans="1:19" ht="18" customHeight="1">
      <c r="A22" s="19" t="s">
        <v>97</v>
      </c>
      <c r="B22" s="19" t="s">
        <v>80</v>
      </c>
      <c r="C22" s="19" t="s">
        <v>78</v>
      </c>
      <c r="D22" s="19" t="s">
        <v>196</v>
      </c>
      <c r="E22" s="19" t="s">
        <v>102</v>
      </c>
      <c r="F22" s="20">
        <v>8.3</v>
      </c>
      <c r="G22" s="20">
        <v>0</v>
      </c>
      <c r="H22" s="20">
        <v>0</v>
      </c>
      <c r="I22" s="20">
        <v>8.3</v>
      </c>
      <c r="J22" s="20">
        <v>8.3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</row>
    <row r="23" spans="1:19" ht="18" customHeight="1">
      <c r="A23" s="19"/>
      <c r="B23" s="19"/>
      <c r="C23" s="19"/>
      <c r="D23" s="19" t="s">
        <v>197</v>
      </c>
      <c r="E23" s="19" t="s">
        <v>198</v>
      </c>
      <c r="F23" s="20">
        <v>78.6</v>
      </c>
      <c r="G23" s="20">
        <v>0</v>
      </c>
      <c r="H23" s="20">
        <v>0</v>
      </c>
      <c r="I23" s="20">
        <v>78.6</v>
      </c>
      <c r="J23" s="20">
        <v>78.6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1:19" ht="18" customHeight="1">
      <c r="A24" s="19" t="s">
        <v>70</v>
      </c>
      <c r="B24" s="19" t="s">
        <v>72</v>
      </c>
      <c r="C24" s="19" t="s">
        <v>76</v>
      </c>
      <c r="D24" s="19" t="s">
        <v>199</v>
      </c>
      <c r="E24" s="19" t="s">
        <v>77</v>
      </c>
      <c r="F24" s="20">
        <v>72.4</v>
      </c>
      <c r="G24" s="20">
        <v>0</v>
      </c>
      <c r="H24" s="20">
        <v>0</v>
      </c>
      <c r="I24" s="20">
        <v>72.4</v>
      </c>
      <c r="J24" s="20">
        <v>72.4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1:19" ht="18" customHeight="1">
      <c r="A25" s="19" t="s">
        <v>97</v>
      </c>
      <c r="B25" s="19" t="s">
        <v>80</v>
      </c>
      <c r="C25" s="19" t="s">
        <v>78</v>
      </c>
      <c r="D25" s="19" t="s">
        <v>199</v>
      </c>
      <c r="E25" s="19" t="s">
        <v>102</v>
      </c>
      <c r="F25" s="20">
        <v>6.2</v>
      </c>
      <c r="G25" s="20">
        <v>0</v>
      </c>
      <c r="H25" s="20">
        <v>0</v>
      </c>
      <c r="I25" s="20">
        <v>6.2</v>
      </c>
      <c r="J25" s="20">
        <v>6.2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9">
    <mergeCell ref="D4:D5"/>
    <mergeCell ref="E4:E5"/>
    <mergeCell ref="F4:F5"/>
    <mergeCell ref="N4:N5"/>
    <mergeCell ref="O4:O5"/>
    <mergeCell ref="P4:P5"/>
    <mergeCell ref="Q4:Q5"/>
    <mergeCell ref="R4:R5"/>
    <mergeCell ref="S4:S5"/>
  </mergeCells>
  <printOptions/>
  <pageMargins left="0.41" right="0.41" top="1" bottom="1" header="0.5" footer="0.5"/>
  <pageSetup fitToHeight="100" fitToWidth="1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5.83203125" style="0" customWidth="1"/>
    <col min="3" max="3" width="5.66015625" style="0" customWidth="1"/>
    <col min="4" max="4" width="22" style="0" customWidth="1"/>
    <col min="5" max="5" width="13.83203125" style="0" customWidth="1"/>
    <col min="6" max="6" width="9.5" style="0" customWidth="1"/>
    <col min="7" max="7" width="9.66015625" style="0" customWidth="1"/>
    <col min="8" max="8" width="12.16015625" style="0" customWidth="1"/>
    <col min="9" max="9" width="10.83203125" style="0" customWidth="1"/>
    <col min="10" max="13" width="9.83203125" style="0" customWidth="1"/>
    <col min="14" max="15" width="10.83203125" style="0" customWidth="1"/>
    <col min="16" max="16" width="10.33203125" style="0" customWidth="1"/>
    <col min="17" max="17" width="10.16015625" style="0" customWidth="1"/>
    <col min="18" max="18" width="11.5" style="0" customWidth="1"/>
  </cols>
  <sheetData>
    <row r="1" spans="4:18" s="1" customFormat="1" ht="18" customHeight="1">
      <c r="D1" s="2" t="s">
        <v>45</v>
      </c>
      <c r="R1" s="25" t="s">
        <v>46</v>
      </c>
    </row>
    <row r="2" spans="1:18" s="2" customFormat="1" ht="26.25" customHeight="1">
      <c r="A2" s="82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 t="s">
        <v>2</v>
      </c>
    </row>
    <row r="4" spans="1:18" s="2" customFormat="1" ht="18" customHeight="1">
      <c r="A4" s="5" t="s">
        <v>48</v>
      </c>
      <c r="B4" s="6"/>
      <c r="C4" s="7"/>
      <c r="D4" s="9" t="s">
        <v>49</v>
      </c>
      <c r="E4" s="10" t="s">
        <v>50</v>
      </c>
      <c r="F4" s="11" t="s">
        <v>51</v>
      </c>
      <c r="G4" s="12"/>
      <c r="H4" s="11" t="s">
        <v>52</v>
      </c>
      <c r="I4" s="12"/>
      <c r="J4" s="21"/>
      <c r="K4" s="21"/>
      <c r="L4" s="21"/>
      <c r="M4" s="22" t="s">
        <v>53</v>
      </c>
      <c r="N4" s="23" t="s">
        <v>54</v>
      </c>
      <c r="O4" s="24" t="s">
        <v>55</v>
      </c>
      <c r="P4" s="24" t="s">
        <v>56</v>
      </c>
      <c r="Q4" s="24" t="s">
        <v>57</v>
      </c>
      <c r="R4" s="24" t="s">
        <v>58</v>
      </c>
    </row>
    <row r="5" spans="1:18" s="2" customFormat="1" ht="42.75" customHeight="1">
      <c r="A5" s="13" t="s">
        <v>59</v>
      </c>
      <c r="B5" s="14" t="s">
        <v>60</v>
      </c>
      <c r="C5" s="14" t="s">
        <v>61</v>
      </c>
      <c r="D5" s="9"/>
      <c r="E5" s="9"/>
      <c r="F5" s="13" t="s">
        <v>62</v>
      </c>
      <c r="G5" s="13" t="s">
        <v>63</v>
      </c>
      <c r="H5" s="14" t="s">
        <v>64</v>
      </c>
      <c r="I5" s="14" t="s">
        <v>65</v>
      </c>
      <c r="J5" s="14" t="s">
        <v>66</v>
      </c>
      <c r="K5" s="14" t="s">
        <v>67</v>
      </c>
      <c r="L5" s="14" t="s">
        <v>68</v>
      </c>
      <c r="M5" s="22"/>
      <c r="N5" s="24"/>
      <c r="O5" s="24"/>
      <c r="P5" s="24"/>
      <c r="Q5" s="24"/>
      <c r="R5" s="24"/>
    </row>
    <row r="6" spans="1:18" s="2" customFormat="1" ht="18" customHeight="1">
      <c r="A6" s="15" t="s">
        <v>69</v>
      </c>
      <c r="B6" s="16" t="s">
        <v>69</v>
      </c>
      <c r="C6" s="17" t="s">
        <v>69</v>
      </c>
      <c r="D6" s="17" t="s">
        <v>69</v>
      </c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8">
        <v>8</v>
      </c>
      <c r="M6" s="18">
        <v>9</v>
      </c>
      <c r="N6" s="18">
        <v>10</v>
      </c>
      <c r="O6" s="18">
        <v>11</v>
      </c>
      <c r="P6" s="18">
        <v>12</v>
      </c>
      <c r="Q6" s="18">
        <v>13</v>
      </c>
      <c r="R6" s="18">
        <v>14</v>
      </c>
    </row>
    <row r="7" spans="1:19" s="27" customFormat="1" ht="18" customHeight="1">
      <c r="A7" s="19"/>
      <c r="B7" s="19"/>
      <c r="C7" s="19"/>
      <c r="D7" s="83" t="s">
        <v>50</v>
      </c>
      <c r="E7" s="84">
        <v>8565.4</v>
      </c>
      <c r="F7" s="20">
        <v>0</v>
      </c>
      <c r="G7" s="20">
        <v>0</v>
      </c>
      <c r="H7" s="20">
        <v>4894</v>
      </c>
      <c r="I7" s="20">
        <v>4894</v>
      </c>
      <c r="J7" s="20">
        <v>0</v>
      </c>
      <c r="K7" s="20">
        <v>0</v>
      </c>
      <c r="L7" s="20">
        <v>0</v>
      </c>
      <c r="M7" s="20">
        <v>3671.4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6"/>
    </row>
    <row r="8" spans="1:24" s="2" customFormat="1" ht="18" customHeight="1">
      <c r="A8" s="19" t="s">
        <v>70</v>
      </c>
      <c r="B8" s="19"/>
      <c r="C8" s="19"/>
      <c r="D8" s="83" t="s">
        <v>71</v>
      </c>
      <c r="E8" s="84">
        <v>8297</v>
      </c>
      <c r="F8" s="20">
        <v>0</v>
      </c>
      <c r="G8" s="20">
        <v>0</v>
      </c>
      <c r="H8" s="20">
        <v>4625.6</v>
      </c>
      <c r="I8" s="20">
        <v>4625.6</v>
      </c>
      <c r="J8" s="20">
        <v>0</v>
      </c>
      <c r="K8" s="20">
        <v>0</v>
      </c>
      <c r="L8" s="20">
        <v>0</v>
      </c>
      <c r="M8" s="20">
        <v>3671.4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T8"/>
      <c r="U8"/>
      <c r="V8"/>
      <c r="W8"/>
      <c r="X8"/>
    </row>
    <row r="9" spans="1:24" s="2" customFormat="1" ht="18" customHeight="1">
      <c r="A9" s="19"/>
      <c r="B9" s="19" t="s">
        <v>72</v>
      </c>
      <c r="C9" s="19"/>
      <c r="D9" s="83" t="s">
        <v>73</v>
      </c>
      <c r="E9" s="84">
        <v>8297</v>
      </c>
      <c r="F9" s="20">
        <v>0</v>
      </c>
      <c r="G9" s="20">
        <v>0</v>
      </c>
      <c r="H9" s="20">
        <v>4625.6</v>
      </c>
      <c r="I9" s="20">
        <v>4625.6</v>
      </c>
      <c r="J9" s="20">
        <v>0</v>
      </c>
      <c r="K9" s="20">
        <v>0</v>
      </c>
      <c r="L9" s="20">
        <v>0</v>
      </c>
      <c r="M9" s="20">
        <v>3671.4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/>
      <c r="T9"/>
      <c r="U9"/>
      <c r="V9"/>
      <c r="W9"/>
      <c r="X9"/>
    </row>
    <row r="10" spans="1:255" ht="18" customHeight="1">
      <c r="A10" s="19" t="s">
        <v>74</v>
      </c>
      <c r="B10" s="19" t="s">
        <v>75</v>
      </c>
      <c r="C10" s="19" t="s">
        <v>76</v>
      </c>
      <c r="D10" s="83" t="s">
        <v>77</v>
      </c>
      <c r="E10" s="84">
        <v>6630.2</v>
      </c>
      <c r="F10" s="20">
        <v>0</v>
      </c>
      <c r="G10" s="20">
        <v>0</v>
      </c>
      <c r="H10" s="20">
        <v>2958.8</v>
      </c>
      <c r="I10" s="20">
        <v>2958.8</v>
      </c>
      <c r="J10" s="20">
        <v>0</v>
      </c>
      <c r="K10" s="20">
        <v>0</v>
      </c>
      <c r="L10" s="20">
        <v>0</v>
      </c>
      <c r="M10" s="20">
        <v>3671.4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18" customHeight="1">
      <c r="A11" s="19" t="s">
        <v>74</v>
      </c>
      <c r="B11" s="19" t="s">
        <v>75</v>
      </c>
      <c r="C11" s="19" t="s">
        <v>78</v>
      </c>
      <c r="D11" s="83" t="s">
        <v>79</v>
      </c>
      <c r="E11" s="84">
        <v>716.8</v>
      </c>
      <c r="F11" s="20">
        <v>0</v>
      </c>
      <c r="G11" s="20">
        <v>0</v>
      </c>
      <c r="H11" s="20">
        <v>716.8</v>
      </c>
      <c r="I11" s="20">
        <v>716.8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18" customHeight="1">
      <c r="A12" s="19" t="s">
        <v>74</v>
      </c>
      <c r="B12" s="19" t="s">
        <v>75</v>
      </c>
      <c r="C12" s="19" t="s">
        <v>80</v>
      </c>
      <c r="D12" s="83" t="s">
        <v>81</v>
      </c>
      <c r="E12" s="84">
        <v>950</v>
      </c>
      <c r="F12" s="20">
        <v>0</v>
      </c>
      <c r="G12" s="20">
        <v>0</v>
      </c>
      <c r="H12" s="20">
        <v>950</v>
      </c>
      <c r="I12" s="20">
        <v>950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18" customHeight="1">
      <c r="A13" s="19" t="s">
        <v>82</v>
      </c>
      <c r="B13" s="19"/>
      <c r="C13" s="19"/>
      <c r="D13" s="83" t="s">
        <v>83</v>
      </c>
      <c r="E13" s="84">
        <v>28.2</v>
      </c>
      <c r="F13" s="20">
        <v>0</v>
      </c>
      <c r="G13" s="20">
        <v>0</v>
      </c>
      <c r="H13" s="20">
        <v>28.2</v>
      </c>
      <c r="I13" s="20">
        <v>28.2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18" customHeight="1">
      <c r="A14" s="19"/>
      <c r="B14" s="19" t="s">
        <v>84</v>
      </c>
      <c r="C14" s="19"/>
      <c r="D14" s="83" t="s">
        <v>85</v>
      </c>
      <c r="E14" s="84">
        <v>28.2</v>
      </c>
      <c r="F14" s="20">
        <v>0</v>
      </c>
      <c r="G14" s="20">
        <v>0</v>
      </c>
      <c r="H14" s="20">
        <v>28.2</v>
      </c>
      <c r="I14" s="20">
        <v>28.2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18" customHeight="1">
      <c r="A15" s="19" t="s">
        <v>86</v>
      </c>
      <c r="B15" s="19" t="s">
        <v>87</v>
      </c>
      <c r="C15" s="19" t="s">
        <v>80</v>
      </c>
      <c r="D15" s="83" t="s">
        <v>88</v>
      </c>
      <c r="E15" s="84">
        <v>2.1</v>
      </c>
      <c r="F15" s="20">
        <v>0</v>
      </c>
      <c r="G15" s="20">
        <v>0</v>
      </c>
      <c r="H15" s="20">
        <v>2.1</v>
      </c>
      <c r="I15" s="20">
        <v>2.1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18" customHeight="1">
      <c r="A16" s="19" t="s">
        <v>86</v>
      </c>
      <c r="B16" s="19" t="s">
        <v>87</v>
      </c>
      <c r="C16" s="19" t="s">
        <v>89</v>
      </c>
      <c r="D16" s="83" t="s">
        <v>90</v>
      </c>
      <c r="E16" s="84">
        <v>26.1</v>
      </c>
      <c r="F16" s="20">
        <v>0</v>
      </c>
      <c r="G16" s="20">
        <v>0</v>
      </c>
      <c r="H16" s="20">
        <v>26.1</v>
      </c>
      <c r="I16" s="20">
        <v>26.1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18" customHeight="1">
      <c r="A17" s="19" t="s">
        <v>91</v>
      </c>
      <c r="B17" s="19"/>
      <c r="C17" s="19"/>
      <c r="D17" s="83" t="s">
        <v>92</v>
      </c>
      <c r="E17" s="84">
        <v>103.9</v>
      </c>
      <c r="F17" s="20">
        <v>0</v>
      </c>
      <c r="G17" s="20">
        <v>0</v>
      </c>
      <c r="H17" s="20">
        <v>103.9</v>
      </c>
      <c r="I17" s="20">
        <v>103.9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18" customHeight="1">
      <c r="A18" s="19"/>
      <c r="B18" s="19" t="s">
        <v>78</v>
      </c>
      <c r="C18" s="19"/>
      <c r="D18" s="83" t="s">
        <v>93</v>
      </c>
      <c r="E18" s="84">
        <v>103.9</v>
      </c>
      <c r="F18" s="20">
        <v>0</v>
      </c>
      <c r="G18" s="20">
        <v>0</v>
      </c>
      <c r="H18" s="20">
        <v>103.9</v>
      </c>
      <c r="I18" s="20">
        <v>103.9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18" customHeight="1">
      <c r="A19" s="19" t="s">
        <v>94</v>
      </c>
      <c r="B19" s="19" t="s">
        <v>95</v>
      </c>
      <c r="C19" s="19" t="s">
        <v>78</v>
      </c>
      <c r="D19" s="83" t="s">
        <v>96</v>
      </c>
      <c r="E19" s="84">
        <v>103.9</v>
      </c>
      <c r="F19" s="20">
        <v>0</v>
      </c>
      <c r="G19" s="20">
        <v>0</v>
      </c>
      <c r="H19" s="20">
        <v>103.9</v>
      </c>
      <c r="I19" s="20">
        <v>103.9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8" customHeight="1">
      <c r="A20" s="19" t="s">
        <v>97</v>
      </c>
      <c r="B20" s="19"/>
      <c r="C20" s="19"/>
      <c r="D20" s="83" t="s">
        <v>98</v>
      </c>
      <c r="E20" s="84">
        <v>136.3</v>
      </c>
      <c r="F20" s="20">
        <v>0</v>
      </c>
      <c r="G20" s="20">
        <v>0</v>
      </c>
      <c r="H20" s="20">
        <v>136.3</v>
      </c>
      <c r="I20" s="20">
        <v>136.3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18" customHeight="1">
      <c r="A21" s="19"/>
      <c r="B21" s="19" t="s">
        <v>80</v>
      </c>
      <c r="C21" s="19"/>
      <c r="D21" s="83" t="s">
        <v>99</v>
      </c>
      <c r="E21" s="84">
        <v>136.3</v>
      </c>
      <c r="F21" s="20">
        <v>0</v>
      </c>
      <c r="G21" s="20">
        <v>0</v>
      </c>
      <c r="H21" s="20">
        <v>136.3</v>
      </c>
      <c r="I21" s="20">
        <v>136.3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18" customHeight="1">
      <c r="A22" s="19" t="s">
        <v>100</v>
      </c>
      <c r="B22" s="19" t="s">
        <v>101</v>
      </c>
      <c r="C22" s="19" t="s">
        <v>78</v>
      </c>
      <c r="D22" s="83" t="s">
        <v>102</v>
      </c>
      <c r="E22" s="84">
        <v>136.3</v>
      </c>
      <c r="F22" s="20">
        <v>0</v>
      </c>
      <c r="G22" s="20">
        <v>0</v>
      </c>
      <c r="H22" s="20">
        <v>136.3</v>
      </c>
      <c r="I22" s="20">
        <v>136.3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25:255" ht="11.25"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25:255" ht="11.25"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25:255" ht="11.25"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25:255" ht="11.25"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25:255" ht="11.25"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</sheetData>
  <sheetProtection/>
  <mergeCells count="8">
    <mergeCell ref="D4:D5"/>
    <mergeCell ref="E4:E5"/>
    <mergeCell ref="M4:M5"/>
    <mergeCell ref="N4:N5"/>
    <mergeCell ref="O4:O5"/>
    <mergeCell ref="P4:P5"/>
    <mergeCell ref="Q4:Q5"/>
    <mergeCell ref="R4:R5"/>
  </mergeCells>
  <printOptions/>
  <pageMargins left="0.41" right="0.41" top="1" bottom="1" header="0.5" footer="0.5"/>
  <pageSetup fitToHeight="100" fitToWidth="1" horizontalDpi="300" verticalDpi="3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showGridLines="0" showZeros="0" tabSelected="1" workbookViewId="0" topLeftCell="A1">
      <selection activeCell="AA20" sqref="AA20"/>
    </sheetView>
  </sheetViews>
  <sheetFormatPr defaultColWidth="9.16015625" defaultRowHeight="11.25"/>
  <cols>
    <col min="1" max="1" width="5.5" style="0" customWidth="1"/>
    <col min="2" max="2" width="6.16015625" style="0" customWidth="1"/>
    <col min="3" max="3" width="5.83203125" style="0" customWidth="1"/>
    <col min="4" max="4" width="33.33203125" style="0" customWidth="1"/>
    <col min="5" max="5" width="13.83203125" style="0" customWidth="1"/>
    <col min="6" max="6" width="11.66015625" style="0" customWidth="1"/>
    <col min="7" max="8" width="9.16015625" style="0" customWidth="1"/>
    <col min="9" max="10" width="10.83203125" style="0" customWidth="1"/>
    <col min="11" max="11" width="11" style="0" customWidth="1"/>
  </cols>
  <sheetData>
    <row r="1" spans="1:28" ht="18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80" t="s">
        <v>103</v>
      </c>
      <c r="X1" s="66"/>
      <c r="Y1" s="66"/>
      <c r="Z1" s="66"/>
      <c r="AA1" s="66"/>
      <c r="AB1" s="66"/>
    </row>
    <row r="2" spans="1:28" ht="26.25" customHeight="1">
      <c r="A2" s="39" t="s">
        <v>104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81"/>
      <c r="Y2" s="81"/>
      <c r="Z2" s="81"/>
      <c r="AA2" s="81"/>
      <c r="AB2" s="81"/>
    </row>
    <row r="3" spans="1:28" ht="15.75" customHeight="1">
      <c r="A3" s="68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80" t="s">
        <v>2</v>
      </c>
      <c r="X3" s="81"/>
      <c r="Y3" s="81"/>
      <c r="Z3" s="81"/>
      <c r="AA3" s="81"/>
      <c r="AB3" s="81"/>
    </row>
    <row r="4" spans="1:28" ht="18" customHeight="1">
      <c r="A4" s="69" t="s">
        <v>48</v>
      </c>
      <c r="B4" s="69"/>
      <c r="C4" s="69"/>
      <c r="D4" s="70" t="s">
        <v>105</v>
      </c>
      <c r="E4" s="70" t="s">
        <v>50</v>
      </c>
      <c r="F4" s="71" t="s">
        <v>106</v>
      </c>
      <c r="G4" s="71"/>
      <c r="H4" s="71"/>
      <c r="I4" s="71"/>
      <c r="J4" s="71"/>
      <c r="K4" s="77" t="s">
        <v>107</v>
      </c>
      <c r="L4" s="77"/>
      <c r="M4" s="77"/>
      <c r="N4" s="77"/>
      <c r="O4" s="77"/>
      <c r="P4" s="77"/>
      <c r="Q4" s="77"/>
      <c r="R4" s="77"/>
      <c r="S4" s="77"/>
      <c r="T4" s="77"/>
      <c r="U4" s="70" t="s">
        <v>108</v>
      </c>
      <c r="V4" s="70" t="s">
        <v>109</v>
      </c>
      <c r="W4" s="70" t="s">
        <v>110</v>
      </c>
      <c r="X4" s="81"/>
      <c r="Y4" s="81"/>
      <c r="Z4" s="81"/>
      <c r="AA4" s="81"/>
      <c r="AB4" s="81"/>
    </row>
    <row r="5" spans="1:28" ht="42.75" customHeight="1">
      <c r="A5" s="72" t="s">
        <v>59</v>
      </c>
      <c r="B5" s="71" t="s">
        <v>60</v>
      </c>
      <c r="C5" s="73" t="s">
        <v>61</v>
      </c>
      <c r="D5" s="70"/>
      <c r="E5" s="70"/>
      <c r="F5" s="70" t="s">
        <v>64</v>
      </c>
      <c r="G5" s="70" t="s">
        <v>111</v>
      </c>
      <c r="H5" s="24" t="s">
        <v>112</v>
      </c>
      <c r="I5" s="70" t="s">
        <v>113</v>
      </c>
      <c r="J5" s="70" t="s">
        <v>114</v>
      </c>
      <c r="K5" s="70" t="s">
        <v>64</v>
      </c>
      <c r="L5" s="78" t="s">
        <v>111</v>
      </c>
      <c r="M5" s="78" t="s">
        <v>112</v>
      </c>
      <c r="N5" s="78" t="s">
        <v>113</v>
      </c>
      <c r="O5" s="78" t="s">
        <v>115</v>
      </c>
      <c r="P5" s="78" t="s">
        <v>116</v>
      </c>
      <c r="Q5" s="78" t="s">
        <v>117</v>
      </c>
      <c r="R5" s="78" t="s">
        <v>118</v>
      </c>
      <c r="S5" s="78" t="s">
        <v>114</v>
      </c>
      <c r="T5" s="78" t="s">
        <v>119</v>
      </c>
      <c r="U5" s="70"/>
      <c r="V5" s="70"/>
      <c r="W5" s="70"/>
      <c r="X5" s="81"/>
      <c r="Y5" s="81"/>
      <c r="Z5" s="81"/>
      <c r="AA5" s="81"/>
      <c r="AB5" s="81"/>
    </row>
    <row r="6" spans="1:28" ht="18" customHeight="1">
      <c r="A6" s="24" t="s">
        <v>69</v>
      </c>
      <c r="B6" s="24" t="s">
        <v>69</v>
      </c>
      <c r="C6" s="24" t="s">
        <v>69</v>
      </c>
      <c r="D6" s="24" t="s">
        <v>69</v>
      </c>
      <c r="E6" s="73">
        <v>1</v>
      </c>
      <c r="F6" s="73">
        <f aca="true" t="shared" si="0" ref="F6:W6">E6+1</f>
        <v>2</v>
      </c>
      <c r="G6" s="73">
        <f t="shared" si="0"/>
        <v>3</v>
      </c>
      <c r="H6" s="18">
        <f t="shared" si="0"/>
        <v>4</v>
      </c>
      <c r="I6" s="56">
        <f t="shared" si="0"/>
        <v>5</v>
      </c>
      <c r="J6" s="73">
        <f t="shared" si="0"/>
        <v>6</v>
      </c>
      <c r="K6" s="73">
        <f t="shared" si="0"/>
        <v>7</v>
      </c>
      <c r="L6" s="73">
        <f t="shared" si="0"/>
        <v>8</v>
      </c>
      <c r="M6" s="73">
        <f t="shared" si="0"/>
        <v>9</v>
      </c>
      <c r="N6" s="73">
        <f t="shared" si="0"/>
        <v>10</v>
      </c>
      <c r="O6" s="73">
        <f t="shared" si="0"/>
        <v>11</v>
      </c>
      <c r="P6" s="73">
        <f t="shared" si="0"/>
        <v>12</v>
      </c>
      <c r="Q6" s="73">
        <f t="shared" si="0"/>
        <v>13</v>
      </c>
      <c r="R6" s="73">
        <f t="shared" si="0"/>
        <v>14</v>
      </c>
      <c r="S6" s="73">
        <f t="shared" si="0"/>
        <v>15</v>
      </c>
      <c r="T6" s="73">
        <f t="shared" si="0"/>
        <v>16</v>
      </c>
      <c r="U6" s="73">
        <f t="shared" si="0"/>
        <v>17</v>
      </c>
      <c r="V6" s="73">
        <f t="shared" si="0"/>
        <v>18</v>
      </c>
      <c r="W6" s="73">
        <f t="shared" si="0"/>
        <v>19</v>
      </c>
      <c r="X6" s="81"/>
      <c r="Y6" s="81"/>
      <c r="Z6" s="81"/>
      <c r="AA6" s="81"/>
      <c r="AB6" s="81"/>
    </row>
    <row r="7" spans="1:28" ht="18" customHeight="1">
      <c r="A7" s="74"/>
      <c r="B7" s="74"/>
      <c r="C7" s="74"/>
      <c r="D7" s="74" t="s">
        <v>50</v>
      </c>
      <c r="E7" s="75">
        <v>8565.4</v>
      </c>
      <c r="F7" s="75">
        <v>7515.4</v>
      </c>
      <c r="G7" s="76">
        <v>4964.9</v>
      </c>
      <c r="H7" s="75">
        <v>2513.3</v>
      </c>
      <c r="I7" s="79">
        <v>37.2</v>
      </c>
      <c r="J7" s="75">
        <v>0</v>
      </c>
      <c r="K7" s="75">
        <v>1050</v>
      </c>
      <c r="L7" s="75">
        <v>0</v>
      </c>
      <c r="M7" s="75">
        <v>360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230</v>
      </c>
      <c r="T7" s="75">
        <v>460</v>
      </c>
      <c r="U7" s="75">
        <v>0</v>
      </c>
      <c r="V7" s="75">
        <v>0</v>
      </c>
      <c r="W7" s="75">
        <v>0</v>
      </c>
      <c r="X7" s="2"/>
      <c r="Y7" s="81"/>
      <c r="Z7" s="81"/>
      <c r="AA7" s="81"/>
      <c r="AB7" s="81"/>
    </row>
    <row r="8" spans="1:24" ht="18" customHeight="1">
      <c r="A8" s="74" t="s">
        <v>70</v>
      </c>
      <c r="B8" s="74"/>
      <c r="C8" s="74"/>
      <c r="D8" s="74" t="s">
        <v>71</v>
      </c>
      <c r="E8" s="75">
        <v>8297</v>
      </c>
      <c r="F8" s="75">
        <v>7247</v>
      </c>
      <c r="G8" s="76">
        <v>4730.2</v>
      </c>
      <c r="H8" s="75">
        <v>2507.8</v>
      </c>
      <c r="I8" s="79">
        <v>9</v>
      </c>
      <c r="J8" s="75">
        <v>0</v>
      </c>
      <c r="K8" s="75">
        <v>1050</v>
      </c>
      <c r="L8" s="75">
        <v>0</v>
      </c>
      <c r="M8" s="75">
        <v>360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230</v>
      </c>
      <c r="T8" s="75">
        <v>460</v>
      </c>
      <c r="U8" s="75">
        <v>0</v>
      </c>
      <c r="V8" s="75">
        <v>0</v>
      </c>
      <c r="W8" s="75">
        <v>0</v>
      </c>
      <c r="X8" s="81"/>
    </row>
    <row r="9" spans="1:23" ht="18" customHeight="1">
      <c r="A9" s="74"/>
      <c r="B9" s="74" t="s">
        <v>72</v>
      </c>
      <c r="C9" s="74"/>
      <c r="D9" s="74" t="s">
        <v>73</v>
      </c>
      <c r="E9" s="75">
        <v>8297</v>
      </c>
      <c r="F9" s="75">
        <v>7247</v>
      </c>
      <c r="G9" s="76">
        <v>4730.2</v>
      </c>
      <c r="H9" s="75">
        <v>2507.8</v>
      </c>
      <c r="I9" s="79">
        <v>9</v>
      </c>
      <c r="J9" s="75">
        <v>0</v>
      </c>
      <c r="K9" s="75">
        <v>1050</v>
      </c>
      <c r="L9" s="75">
        <v>0</v>
      </c>
      <c r="M9" s="75">
        <v>360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230</v>
      </c>
      <c r="T9" s="75">
        <v>460</v>
      </c>
      <c r="U9" s="75">
        <v>0</v>
      </c>
      <c r="V9" s="75">
        <v>0</v>
      </c>
      <c r="W9" s="75">
        <v>0</v>
      </c>
    </row>
    <row r="10" spans="1:23" ht="18" customHeight="1">
      <c r="A10" s="74" t="s">
        <v>74</v>
      </c>
      <c r="B10" s="74" t="s">
        <v>75</v>
      </c>
      <c r="C10" s="74" t="s">
        <v>78</v>
      </c>
      <c r="D10" s="74" t="s">
        <v>79</v>
      </c>
      <c r="E10" s="75">
        <v>716.8</v>
      </c>
      <c r="F10" s="75">
        <v>716.8</v>
      </c>
      <c r="G10" s="76">
        <v>534.8</v>
      </c>
      <c r="H10" s="75">
        <v>182</v>
      </c>
      <c r="I10" s="79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</row>
    <row r="11" spans="1:23" ht="18" customHeight="1">
      <c r="A11" s="74" t="s">
        <v>74</v>
      </c>
      <c r="B11" s="74" t="s">
        <v>75</v>
      </c>
      <c r="C11" s="74" t="s">
        <v>80</v>
      </c>
      <c r="D11" s="74" t="s">
        <v>81</v>
      </c>
      <c r="E11" s="75">
        <v>950</v>
      </c>
      <c r="F11" s="75">
        <v>0</v>
      </c>
      <c r="G11" s="76">
        <v>0</v>
      </c>
      <c r="H11" s="75">
        <v>0</v>
      </c>
      <c r="I11" s="79">
        <v>0</v>
      </c>
      <c r="J11" s="75">
        <v>0</v>
      </c>
      <c r="K11" s="75">
        <v>950</v>
      </c>
      <c r="L11" s="75">
        <v>0</v>
      </c>
      <c r="M11" s="75">
        <v>360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130</v>
      </c>
      <c r="T11" s="75">
        <v>460</v>
      </c>
      <c r="U11" s="75">
        <v>0</v>
      </c>
      <c r="V11" s="75">
        <v>0</v>
      </c>
      <c r="W11" s="75">
        <v>0</v>
      </c>
    </row>
    <row r="12" spans="1:23" ht="18" customHeight="1">
      <c r="A12" s="74" t="s">
        <v>74</v>
      </c>
      <c r="B12" s="74" t="s">
        <v>75</v>
      </c>
      <c r="C12" s="74" t="s">
        <v>76</v>
      </c>
      <c r="D12" s="74" t="s">
        <v>77</v>
      </c>
      <c r="E12" s="75">
        <v>6630.2</v>
      </c>
      <c r="F12" s="75">
        <v>6530.2</v>
      </c>
      <c r="G12" s="76">
        <v>4195.4</v>
      </c>
      <c r="H12" s="75">
        <v>2325.8</v>
      </c>
      <c r="I12" s="79">
        <v>9</v>
      </c>
      <c r="J12" s="75">
        <v>0</v>
      </c>
      <c r="K12" s="75">
        <v>100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100</v>
      </c>
      <c r="T12" s="75">
        <v>0</v>
      </c>
      <c r="U12" s="75">
        <v>0</v>
      </c>
      <c r="V12" s="75">
        <v>0</v>
      </c>
      <c r="W12" s="75">
        <v>0</v>
      </c>
    </row>
    <row r="13" spans="1:23" ht="18" customHeight="1">
      <c r="A13" s="74" t="s">
        <v>82</v>
      </c>
      <c r="B13" s="74"/>
      <c r="C13" s="74"/>
      <c r="D13" s="74" t="s">
        <v>83</v>
      </c>
      <c r="E13" s="75">
        <v>28.2</v>
      </c>
      <c r="F13" s="75">
        <v>28.2</v>
      </c>
      <c r="G13" s="76">
        <v>0</v>
      </c>
      <c r="H13" s="75">
        <v>0</v>
      </c>
      <c r="I13" s="79">
        <v>28.2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</row>
    <row r="14" spans="1:23" ht="18" customHeight="1">
      <c r="A14" s="74"/>
      <c r="B14" s="74" t="s">
        <v>84</v>
      </c>
      <c r="C14" s="74"/>
      <c r="D14" s="74" t="s">
        <v>85</v>
      </c>
      <c r="E14" s="75">
        <v>28.2</v>
      </c>
      <c r="F14" s="75">
        <v>28.2</v>
      </c>
      <c r="G14" s="76">
        <v>0</v>
      </c>
      <c r="H14" s="75">
        <v>0</v>
      </c>
      <c r="I14" s="79">
        <v>28.2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</row>
    <row r="15" spans="1:23" ht="18" customHeight="1">
      <c r="A15" s="74" t="s">
        <v>86</v>
      </c>
      <c r="B15" s="74" t="s">
        <v>87</v>
      </c>
      <c r="C15" s="74" t="s">
        <v>80</v>
      </c>
      <c r="D15" s="74" t="s">
        <v>88</v>
      </c>
      <c r="E15" s="75">
        <v>2.1</v>
      </c>
      <c r="F15" s="75">
        <v>2.1</v>
      </c>
      <c r="G15" s="76">
        <v>0</v>
      </c>
      <c r="H15" s="75">
        <v>0</v>
      </c>
      <c r="I15" s="79">
        <v>2.1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</row>
    <row r="16" spans="1:23" ht="18" customHeight="1">
      <c r="A16" s="74" t="s">
        <v>86</v>
      </c>
      <c r="B16" s="74" t="s">
        <v>87</v>
      </c>
      <c r="C16" s="74" t="s">
        <v>89</v>
      </c>
      <c r="D16" s="74" t="s">
        <v>90</v>
      </c>
      <c r="E16" s="75">
        <v>26.1</v>
      </c>
      <c r="F16" s="75">
        <v>26.1</v>
      </c>
      <c r="G16" s="76">
        <v>0</v>
      </c>
      <c r="H16" s="75">
        <v>0</v>
      </c>
      <c r="I16" s="79">
        <v>26.1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</row>
    <row r="17" spans="1:23" ht="18" customHeight="1">
      <c r="A17" s="74" t="s">
        <v>91</v>
      </c>
      <c r="B17" s="74"/>
      <c r="C17" s="74"/>
      <c r="D17" s="74" t="s">
        <v>92</v>
      </c>
      <c r="E17" s="75">
        <v>103.9</v>
      </c>
      <c r="F17" s="75">
        <v>103.9</v>
      </c>
      <c r="G17" s="76">
        <v>98.4</v>
      </c>
      <c r="H17" s="75">
        <v>5.5</v>
      </c>
      <c r="I17" s="79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</row>
    <row r="18" spans="1:23" ht="18" customHeight="1">
      <c r="A18" s="74"/>
      <c r="B18" s="74" t="s">
        <v>78</v>
      </c>
      <c r="C18" s="74"/>
      <c r="D18" s="74" t="s">
        <v>93</v>
      </c>
      <c r="E18" s="75">
        <v>103.9</v>
      </c>
      <c r="F18" s="75">
        <v>103.9</v>
      </c>
      <c r="G18" s="76">
        <v>98.4</v>
      </c>
      <c r="H18" s="75">
        <v>5.5</v>
      </c>
      <c r="I18" s="79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</row>
    <row r="19" spans="1:23" ht="18" customHeight="1">
      <c r="A19" s="74" t="s">
        <v>94</v>
      </c>
      <c r="B19" s="74" t="s">
        <v>95</v>
      </c>
      <c r="C19" s="74" t="s">
        <v>78</v>
      </c>
      <c r="D19" s="74" t="s">
        <v>96</v>
      </c>
      <c r="E19" s="75">
        <v>103.9</v>
      </c>
      <c r="F19" s="75">
        <v>103.9</v>
      </c>
      <c r="G19" s="76">
        <v>98.4</v>
      </c>
      <c r="H19" s="75">
        <v>5.5</v>
      </c>
      <c r="I19" s="79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</row>
    <row r="20" spans="1:23" ht="18" customHeight="1">
      <c r="A20" s="74" t="s">
        <v>97</v>
      </c>
      <c r="B20" s="74"/>
      <c r="C20" s="74"/>
      <c r="D20" s="74" t="s">
        <v>98</v>
      </c>
      <c r="E20" s="75">
        <v>136.3</v>
      </c>
      <c r="F20" s="75">
        <v>136.3</v>
      </c>
      <c r="G20" s="76">
        <v>136.3</v>
      </c>
      <c r="H20" s="75">
        <v>0</v>
      </c>
      <c r="I20" s="79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</row>
    <row r="21" spans="1:23" ht="18" customHeight="1">
      <c r="A21" s="74"/>
      <c r="B21" s="74" t="s">
        <v>80</v>
      </c>
      <c r="C21" s="74"/>
      <c r="D21" s="74" t="s">
        <v>99</v>
      </c>
      <c r="E21" s="75">
        <v>136.3</v>
      </c>
      <c r="F21" s="75">
        <v>136.3</v>
      </c>
      <c r="G21" s="76">
        <v>136.3</v>
      </c>
      <c r="H21" s="75">
        <v>0</v>
      </c>
      <c r="I21" s="79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</row>
    <row r="22" spans="1:23" ht="18" customHeight="1">
      <c r="A22" s="74" t="s">
        <v>100</v>
      </c>
      <c r="B22" s="74" t="s">
        <v>101</v>
      </c>
      <c r="C22" s="74" t="s">
        <v>78</v>
      </c>
      <c r="D22" s="74" t="s">
        <v>102</v>
      </c>
      <c r="E22" s="75">
        <v>136.3</v>
      </c>
      <c r="F22" s="75">
        <v>136.3</v>
      </c>
      <c r="G22" s="76">
        <v>136.3</v>
      </c>
      <c r="H22" s="75">
        <v>0</v>
      </c>
      <c r="I22" s="79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</row>
  </sheetData>
  <sheetProtection/>
  <mergeCells count="5">
    <mergeCell ref="D4:D5"/>
    <mergeCell ref="E4:E5"/>
    <mergeCell ref="U4:U5"/>
    <mergeCell ref="V4:V5"/>
    <mergeCell ref="W4:W5"/>
  </mergeCells>
  <printOptions horizontalCentered="1"/>
  <pageMargins left="0.39" right="0.39" top="0.79" bottom="0.98" header="0.51" footer="0.51"/>
  <pageSetup fitToHeight="100" fitToWidth="1" horizontalDpi="300" verticalDpi="3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1" width="48.33203125" style="0" customWidth="1"/>
    <col min="2" max="2" width="19.5" style="0" customWidth="1"/>
    <col min="3" max="3" width="36.16015625" style="0" customWidth="1"/>
    <col min="4" max="4" width="26.66015625" style="0" customWidth="1"/>
  </cols>
  <sheetData>
    <row r="1" spans="1:6" ht="19.5" customHeight="1">
      <c r="A1" s="1"/>
      <c r="B1" s="48"/>
      <c r="C1" s="1"/>
      <c r="D1" s="49" t="s">
        <v>120</v>
      </c>
      <c r="E1" s="38"/>
      <c r="F1" s="38"/>
    </row>
    <row r="2" spans="1:6" ht="24" customHeight="1">
      <c r="A2" s="50" t="s">
        <v>121</v>
      </c>
      <c r="B2" s="50"/>
      <c r="C2" s="50"/>
      <c r="D2" s="50"/>
      <c r="E2" s="38"/>
      <c r="F2" s="38"/>
    </row>
    <row r="3" spans="1:6" ht="12.75" customHeight="1">
      <c r="A3" s="3"/>
      <c r="B3" s="51"/>
      <c r="C3" s="4"/>
      <c r="D3" s="49" t="s">
        <v>2</v>
      </c>
      <c r="E3" s="38"/>
      <c r="F3" s="38"/>
    </row>
    <row r="4" spans="1:6" ht="19.5" customHeight="1">
      <c r="A4" s="52" t="s">
        <v>3</v>
      </c>
      <c r="B4" s="53"/>
      <c r="C4" s="52" t="s">
        <v>4</v>
      </c>
      <c r="D4" s="53"/>
      <c r="E4" s="38"/>
      <c r="F4" s="38"/>
    </row>
    <row r="5" spans="1:6" ht="17.25" customHeight="1">
      <c r="A5" s="54" t="s">
        <v>5</v>
      </c>
      <c r="B5" s="55" t="s">
        <v>6</v>
      </c>
      <c r="C5" s="56" t="s">
        <v>122</v>
      </c>
      <c r="D5" s="57" t="s">
        <v>123</v>
      </c>
      <c r="E5" s="38"/>
      <c r="F5" s="38"/>
    </row>
    <row r="6" spans="1:6" ht="17.25" customHeight="1">
      <c r="A6" s="54" t="s">
        <v>9</v>
      </c>
      <c r="B6" s="58">
        <f>'取数表'!I7</f>
        <v>4894</v>
      </c>
      <c r="C6" s="59" t="str">
        <f>'一般公共预算支出表'!B7</f>
        <v>一般公共服务支出</v>
      </c>
      <c r="D6" s="20">
        <f>'一般公共预算支出表'!C7</f>
        <v>4625.6</v>
      </c>
      <c r="E6" s="38"/>
      <c r="F6" s="38"/>
    </row>
    <row r="7" spans="1:6" ht="17.25" customHeight="1">
      <c r="A7" s="54" t="s">
        <v>11</v>
      </c>
      <c r="B7" s="58">
        <f>'取数表'!J7</f>
        <v>4894</v>
      </c>
      <c r="C7" s="59" t="str">
        <f>'一般公共预算支出表'!B8</f>
        <v>  商贸事务</v>
      </c>
      <c r="D7" s="20">
        <f>'一般公共预算支出表'!C8</f>
        <v>4625.6</v>
      </c>
      <c r="E7" s="38"/>
      <c r="F7" s="38"/>
    </row>
    <row r="8" spans="1:6" ht="17.25" customHeight="1">
      <c r="A8" s="54" t="s">
        <v>13</v>
      </c>
      <c r="B8" s="58">
        <f>'取数表'!K7</f>
        <v>0</v>
      </c>
      <c r="C8" s="59" t="str">
        <f>'一般公共预算支出表'!B9</f>
        <v>    事业运行（商贸事务）</v>
      </c>
      <c r="D8" s="20">
        <f>'一般公共预算支出表'!C9</f>
        <v>2958.8</v>
      </c>
      <c r="E8" s="38"/>
      <c r="F8" s="38"/>
    </row>
    <row r="9" spans="1:6" ht="17.25" customHeight="1">
      <c r="A9" s="60" t="s">
        <v>15</v>
      </c>
      <c r="B9" s="58">
        <f>'取数表'!L7</f>
        <v>0</v>
      </c>
      <c r="C9" s="59" t="str">
        <f>'一般公共预算支出表'!B10</f>
        <v>    行政运行（商贸事务）</v>
      </c>
      <c r="D9" s="20">
        <f>'一般公共预算支出表'!C10</f>
        <v>716.8</v>
      </c>
      <c r="E9" s="38"/>
      <c r="F9" s="61"/>
    </row>
    <row r="10" spans="1:6" ht="17.25" customHeight="1">
      <c r="A10" s="60" t="s">
        <v>17</v>
      </c>
      <c r="B10" s="58">
        <f>'取数表'!M7</f>
        <v>0</v>
      </c>
      <c r="C10" s="59" t="str">
        <f>'一般公共预算支出表'!B11</f>
        <v>    一般行政管理事务（商贸事务）</v>
      </c>
      <c r="D10" s="20">
        <f>'一般公共预算支出表'!C11</f>
        <v>950</v>
      </c>
      <c r="E10" s="38"/>
      <c r="F10" s="38"/>
    </row>
    <row r="11" spans="1:6" ht="17.25" customHeight="1">
      <c r="A11" s="60"/>
      <c r="B11" s="58"/>
      <c r="C11" s="59" t="str">
        <f>'一般公共预算支出表'!B12</f>
        <v>社会保障和就业支出</v>
      </c>
      <c r="D11" s="20">
        <f>'一般公共预算支出表'!C12</f>
        <v>28.2</v>
      </c>
      <c r="E11" s="38"/>
      <c r="F11" s="38"/>
    </row>
    <row r="12" spans="1:6" ht="17.25" customHeight="1">
      <c r="A12" s="54"/>
      <c r="B12" s="58"/>
      <c r="C12" s="59" t="str">
        <f>'一般公共预算支出表'!B13</f>
        <v>  行政事业单位离退休</v>
      </c>
      <c r="D12" s="20">
        <f>'一般公共预算支出表'!C13</f>
        <v>28.2</v>
      </c>
      <c r="E12" s="38"/>
      <c r="F12" s="62"/>
    </row>
    <row r="13" spans="1:6" ht="17.25" customHeight="1">
      <c r="A13" s="54"/>
      <c r="B13" s="58"/>
      <c r="C13" s="59" t="str">
        <f>'一般公共预算支出表'!B14</f>
        <v>    事业单位离退休</v>
      </c>
      <c r="D13" s="20">
        <f>'一般公共预算支出表'!C14</f>
        <v>2.1</v>
      </c>
      <c r="E13" s="38"/>
      <c r="F13" s="38"/>
    </row>
    <row r="14" spans="1:6" ht="17.25" customHeight="1">
      <c r="A14" s="54"/>
      <c r="B14" s="58"/>
      <c r="C14" s="59" t="str">
        <f>'一般公共预算支出表'!B15</f>
        <v>    未归口管理的行政单位离退休</v>
      </c>
      <c r="D14" s="20">
        <f>'一般公共预算支出表'!C15</f>
        <v>26.1</v>
      </c>
      <c r="E14" s="38"/>
      <c r="F14" s="38"/>
    </row>
    <row r="15" spans="1:6" ht="17.25" customHeight="1">
      <c r="A15" s="54"/>
      <c r="B15" s="58"/>
      <c r="C15" s="59" t="str">
        <f>'一般公共预算支出表'!B16</f>
        <v>农林水支出</v>
      </c>
      <c r="D15" s="20">
        <f>'一般公共预算支出表'!C16</f>
        <v>103.9</v>
      </c>
      <c r="E15" s="38"/>
      <c r="F15" s="38"/>
    </row>
    <row r="16" spans="1:6" ht="17.25" customHeight="1">
      <c r="A16" s="54"/>
      <c r="B16" s="58"/>
      <c r="C16" s="59" t="str">
        <f>'一般公共预算支出表'!B17</f>
        <v>  农业</v>
      </c>
      <c r="D16" s="20">
        <f>'一般公共预算支出表'!C17</f>
        <v>103.9</v>
      </c>
      <c r="E16" s="38"/>
      <c r="F16" s="38"/>
    </row>
    <row r="17" spans="1:6" ht="17.25" customHeight="1">
      <c r="A17" s="54"/>
      <c r="B17" s="58"/>
      <c r="C17" s="59" t="str">
        <f>'一般公共预算支出表'!B18</f>
        <v>    行政运行（农业）</v>
      </c>
      <c r="D17" s="20">
        <f>'一般公共预算支出表'!C18</f>
        <v>103.9</v>
      </c>
      <c r="E17" s="38"/>
      <c r="F17" s="38"/>
    </row>
    <row r="18" spans="1:6" ht="17.25" customHeight="1">
      <c r="A18" s="54"/>
      <c r="B18" s="58"/>
      <c r="C18" s="59" t="str">
        <f>'一般公共预算支出表'!B19</f>
        <v>住房保障支出</v>
      </c>
      <c r="D18" s="20">
        <f>'一般公共预算支出表'!C19</f>
        <v>136.3</v>
      </c>
      <c r="E18" s="38"/>
      <c r="F18" s="38"/>
    </row>
    <row r="19" spans="1:6" ht="17.25" customHeight="1">
      <c r="A19" s="54"/>
      <c r="B19" s="58"/>
      <c r="C19" s="59" t="str">
        <f>'一般公共预算支出表'!B20</f>
        <v>  住房改革支出</v>
      </c>
      <c r="D19" s="20">
        <f>'一般公共预算支出表'!C20</f>
        <v>136.3</v>
      </c>
      <c r="E19" s="38"/>
      <c r="F19" s="38"/>
    </row>
    <row r="20" spans="1:6" ht="17.25" customHeight="1">
      <c r="A20" s="54"/>
      <c r="B20" s="58"/>
      <c r="C20" s="59" t="str">
        <f>'一般公共预算支出表'!B21</f>
        <v>    住房公积金</v>
      </c>
      <c r="D20" s="20">
        <f>'一般公共预算支出表'!C21</f>
        <v>136.3</v>
      </c>
      <c r="E20" s="38"/>
      <c r="F20" s="38"/>
    </row>
    <row r="21" spans="1:6" ht="17.25" customHeight="1">
      <c r="A21" s="54"/>
      <c r="B21" s="58"/>
      <c r="C21" s="59">
        <f>'一般公共预算支出表'!B22</f>
        <v>0</v>
      </c>
      <c r="D21" s="20">
        <f>'一般公共预算支出表'!C22</f>
        <v>0</v>
      </c>
      <c r="E21" s="38"/>
      <c r="F21" s="62"/>
    </row>
    <row r="22" spans="1:6" ht="17.25" customHeight="1">
      <c r="A22" s="54"/>
      <c r="B22" s="58"/>
      <c r="C22" s="59">
        <f>'一般公共预算支出表'!B23</f>
        <v>0</v>
      </c>
      <c r="D22" s="20">
        <f>'一般公共预算支出表'!C23</f>
        <v>0</v>
      </c>
      <c r="E22" s="38"/>
      <c r="F22" s="38"/>
    </row>
    <row r="23" spans="1:6" ht="17.25" customHeight="1">
      <c r="A23" s="54"/>
      <c r="B23" s="58"/>
      <c r="C23" s="59">
        <f>'一般公共预算支出表'!B24</f>
        <v>0</v>
      </c>
      <c r="D23" s="20">
        <f>'一般公共预算支出表'!C24</f>
        <v>0</v>
      </c>
      <c r="E23" s="38"/>
      <c r="F23" s="38"/>
    </row>
    <row r="24" spans="1:6" ht="17.25" customHeight="1">
      <c r="A24" s="54"/>
      <c r="B24" s="58"/>
      <c r="C24" s="59">
        <f>'一般公共预算支出表'!B25</f>
        <v>0</v>
      </c>
      <c r="D24" s="20">
        <f>'一般公共预算支出表'!C25</f>
        <v>0</v>
      </c>
      <c r="E24" s="38"/>
      <c r="F24" s="38"/>
    </row>
    <row r="25" spans="1:6" ht="17.25" customHeight="1">
      <c r="A25" s="54"/>
      <c r="B25" s="58"/>
      <c r="C25" s="59">
        <f>'一般公共预算支出表'!B26</f>
        <v>0</v>
      </c>
      <c r="D25" s="20">
        <f>'一般公共预算支出表'!C26</f>
        <v>0</v>
      </c>
      <c r="E25" s="38"/>
      <c r="F25" s="38"/>
    </row>
    <row r="26" spans="1:6" ht="17.25" customHeight="1">
      <c r="A26" s="54"/>
      <c r="B26" s="58"/>
      <c r="C26" s="59">
        <f>'一般公共预算支出表'!B27</f>
        <v>0</v>
      </c>
      <c r="D26" s="20">
        <f>'一般公共预算支出表'!C27</f>
        <v>0</v>
      </c>
      <c r="E26" s="38"/>
      <c r="F26" s="38"/>
    </row>
    <row r="27" spans="1:6" ht="17.25" customHeight="1">
      <c r="A27" s="54"/>
      <c r="B27" s="58"/>
      <c r="C27" s="59">
        <f>'一般公共预算支出表'!B28</f>
        <v>0</v>
      </c>
      <c r="D27" s="20">
        <f>'一般公共预算支出表'!C28</f>
        <v>0</v>
      </c>
      <c r="E27" s="38"/>
      <c r="F27" s="38"/>
    </row>
    <row r="28" spans="1:6" ht="17.25" customHeight="1">
      <c r="A28" s="54"/>
      <c r="B28" s="58"/>
      <c r="C28" s="59">
        <f>'一般公共预算支出表'!B29</f>
        <v>0</v>
      </c>
      <c r="D28" s="20">
        <f>'一般公共预算支出表'!C29</f>
        <v>0</v>
      </c>
      <c r="E28" s="38"/>
      <c r="F28" s="62"/>
    </row>
    <row r="29" spans="1:6" ht="16.5" customHeight="1">
      <c r="A29" s="54"/>
      <c r="B29" s="58"/>
      <c r="C29" s="59">
        <f>'一般公共预算支出表'!B30</f>
        <v>0</v>
      </c>
      <c r="D29" s="20">
        <f>'一般公共预算支出表'!C30</f>
        <v>0</v>
      </c>
      <c r="E29" s="38"/>
      <c r="F29" s="62"/>
    </row>
    <row r="30" spans="1:6" ht="16.5" customHeight="1">
      <c r="A30" s="54"/>
      <c r="B30" s="58"/>
      <c r="C30" s="59">
        <f>'一般公共预算支出表'!B31</f>
        <v>0</v>
      </c>
      <c r="D30" s="20">
        <f>'一般公共预算支出表'!C31</f>
        <v>0</v>
      </c>
      <c r="E30" s="38"/>
      <c r="F30" s="62"/>
    </row>
    <row r="31" spans="1:6" ht="16.5" customHeight="1">
      <c r="A31" s="54"/>
      <c r="B31" s="58"/>
      <c r="C31" s="59">
        <f>'一般公共预算支出表'!B32</f>
        <v>0</v>
      </c>
      <c r="D31" s="20">
        <f>'一般公共预算支出表'!C32</f>
        <v>0</v>
      </c>
      <c r="E31" s="38"/>
      <c r="F31" s="62"/>
    </row>
    <row r="32" spans="1:6" ht="16.5" customHeight="1">
      <c r="A32" s="54"/>
      <c r="B32" s="58"/>
      <c r="C32" s="59">
        <f>'一般公共预算支出表'!B33</f>
        <v>0</v>
      </c>
      <c r="D32" s="20">
        <f>'一般公共预算支出表'!C33</f>
        <v>0</v>
      </c>
      <c r="E32" s="38"/>
      <c r="F32" s="62"/>
    </row>
    <row r="33" spans="1:6" ht="16.5" customHeight="1">
      <c r="A33" s="54"/>
      <c r="B33" s="58"/>
      <c r="C33" s="59">
        <f>'一般公共预算支出表'!B34</f>
        <v>0</v>
      </c>
      <c r="D33" s="20">
        <f>'一般公共预算支出表'!C34</f>
        <v>0</v>
      </c>
      <c r="E33" s="38"/>
      <c r="F33" s="62"/>
    </row>
    <row r="34" spans="1:6" ht="16.5" customHeight="1">
      <c r="A34" s="54"/>
      <c r="B34" s="58"/>
      <c r="C34" s="59">
        <f>'一般公共预算支出表'!B35</f>
        <v>0</v>
      </c>
      <c r="D34" s="20">
        <f>'一般公共预算支出表'!C35</f>
        <v>0</v>
      </c>
      <c r="E34" s="38"/>
      <c r="F34" s="62"/>
    </row>
    <row r="35" spans="1:6" ht="16.5" customHeight="1">
      <c r="A35" s="54"/>
      <c r="B35" s="58"/>
      <c r="C35" s="59">
        <f>'一般公共预算支出表'!B36</f>
        <v>0</v>
      </c>
      <c r="D35" s="20">
        <f>'一般公共预算支出表'!C36</f>
        <v>0</v>
      </c>
      <c r="E35" s="38"/>
      <c r="F35" s="62"/>
    </row>
    <row r="36" spans="1:6" ht="16.5" customHeight="1">
      <c r="A36" s="54"/>
      <c r="B36" s="58"/>
      <c r="C36" s="59">
        <f>'一般公共预算支出表'!B37</f>
        <v>0</v>
      </c>
      <c r="D36" s="20">
        <f>'一般公共预算支出表'!C37</f>
        <v>0</v>
      </c>
      <c r="E36" s="38"/>
      <c r="F36" s="62"/>
    </row>
    <row r="37" spans="1:6" ht="16.5" customHeight="1">
      <c r="A37" s="54"/>
      <c r="B37" s="58"/>
      <c r="C37" s="59">
        <f>'一般公共预算支出表'!B38</f>
        <v>0</v>
      </c>
      <c r="D37" s="20">
        <f>'一般公共预算支出表'!C38</f>
        <v>0</v>
      </c>
      <c r="E37" s="38"/>
      <c r="F37" s="62"/>
    </row>
    <row r="38" spans="1:6" ht="16.5" customHeight="1">
      <c r="A38" s="54"/>
      <c r="B38" s="58"/>
      <c r="C38" s="59">
        <f>'一般公共预算支出表'!B39</f>
        <v>0</v>
      </c>
      <c r="D38" s="20">
        <f>'一般公共预算支出表'!C39</f>
        <v>0</v>
      </c>
      <c r="E38" s="38"/>
      <c r="F38" s="62"/>
    </row>
    <row r="39" spans="1:6" ht="16.5" customHeight="1">
      <c r="A39" s="54"/>
      <c r="B39" s="58"/>
      <c r="C39" s="59">
        <f>'一般公共预算支出表'!B40</f>
        <v>0</v>
      </c>
      <c r="D39" s="20">
        <f>'一般公共预算支出表'!C40</f>
        <v>0</v>
      </c>
      <c r="E39" s="38"/>
      <c r="F39" s="62"/>
    </row>
    <row r="40" spans="1:6" ht="16.5" customHeight="1">
      <c r="A40" s="54"/>
      <c r="B40" s="58"/>
      <c r="C40" s="59">
        <f>'一般公共预算支出表'!B41</f>
        <v>0</v>
      </c>
      <c r="D40" s="20">
        <f>'一般公共预算支出表'!C41</f>
        <v>0</v>
      </c>
      <c r="E40" s="38"/>
      <c r="F40" s="62"/>
    </row>
    <row r="41" spans="1:6" ht="16.5" customHeight="1">
      <c r="A41" s="54"/>
      <c r="B41" s="58"/>
      <c r="C41" s="59">
        <f>'一般公共预算支出表'!B42</f>
        <v>0</v>
      </c>
      <c r="D41" s="20">
        <f>'一般公共预算支出表'!C42</f>
        <v>0</v>
      </c>
      <c r="E41" s="38"/>
      <c r="F41" s="62"/>
    </row>
    <row r="42" spans="1:6" ht="16.5" customHeight="1">
      <c r="A42" s="54"/>
      <c r="B42" s="58"/>
      <c r="C42" s="59">
        <f>'一般公共预算支出表'!B43</f>
        <v>0</v>
      </c>
      <c r="D42" s="20">
        <f>'一般公共预算支出表'!C43</f>
        <v>0</v>
      </c>
      <c r="E42" s="38"/>
      <c r="F42" s="62"/>
    </row>
    <row r="43" spans="1:6" ht="16.5" customHeight="1">
      <c r="A43" s="54"/>
      <c r="B43" s="58"/>
      <c r="C43" s="59">
        <f>'一般公共预算支出表'!B44</f>
        <v>0</v>
      </c>
      <c r="D43" s="20">
        <f>'一般公共预算支出表'!C44</f>
        <v>0</v>
      </c>
      <c r="E43" s="38"/>
      <c r="F43" s="62"/>
    </row>
    <row r="44" spans="1:6" ht="16.5" customHeight="1">
      <c r="A44" s="54"/>
      <c r="B44" s="58"/>
      <c r="C44" s="59">
        <f>'一般公共预算支出表'!B45</f>
        <v>0</v>
      </c>
      <c r="D44" s="20">
        <f>'一般公共预算支出表'!C45</f>
        <v>0</v>
      </c>
      <c r="E44" s="38"/>
      <c r="F44" s="62"/>
    </row>
    <row r="45" spans="1:6" ht="16.5" customHeight="1">
      <c r="A45" s="54"/>
      <c r="B45" s="58"/>
      <c r="C45" s="59">
        <f>'一般公共预算支出表'!B46</f>
        <v>0</v>
      </c>
      <c r="D45" s="20">
        <f>'一般公共预算支出表'!C46</f>
        <v>0</v>
      </c>
      <c r="E45" s="38"/>
      <c r="F45" s="62"/>
    </row>
    <row r="46" spans="1:6" ht="16.5" customHeight="1">
      <c r="A46" s="54"/>
      <c r="B46" s="58"/>
      <c r="C46" s="59">
        <f>'一般公共预算支出表'!B47</f>
        <v>0</v>
      </c>
      <c r="D46" s="20">
        <f>'一般公共预算支出表'!C47</f>
        <v>0</v>
      </c>
      <c r="E46" s="38"/>
      <c r="F46" s="62"/>
    </row>
    <row r="47" spans="1:6" ht="16.5" customHeight="1">
      <c r="A47" s="54"/>
      <c r="B47" s="58"/>
      <c r="C47" s="59">
        <f>'一般公共预算支出表'!B48</f>
        <v>0</v>
      </c>
      <c r="D47" s="20">
        <f>'一般公共预算支出表'!C48</f>
        <v>0</v>
      </c>
      <c r="E47" s="38"/>
      <c r="F47" s="62"/>
    </row>
    <row r="48" spans="1:6" ht="16.5" customHeight="1">
      <c r="A48" s="54"/>
      <c r="B48" s="58"/>
      <c r="C48" s="59">
        <f>'一般公共预算支出表'!B49</f>
        <v>0</v>
      </c>
      <c r="D48" s="20">
        <f>'一般公共预算支出表'!C49</f>
        <v>0</v>
      </c>
      <c r="E48" s="38"/>
      <c r="F48" s="62"/>
    </row>
    <row r="49" spans="1:6" ht="16.5" customHeight="1">
      <c r="A49" s="54"/>
      <c r="B49" s="58"/>
      <c r="C49" s="59">
        <f>'一般公共预算支出表'!B50</f>
        <v>0</v>
      </c>
      <c r="D49" s="20">
        <f>'一般公共预算支出表'!C50</f>
        <v>0</v>
      </c>
      <c r="E49" s="38"/>
      <c r="F49" s="62"/>
    </row>
    <row r="50" spans="1:6" ht="16.5" customHeight="1">
      <c r="A50" s="54"/>
      <c r="B50" s="58"/>
      <c r="C50" s="59">
        <f>'一般公共预算支出表'!B51</f>
        <v>0</v>
      </c>
      <c r="D50" s="20">
        <f>'一般公共预算支出表'!C51</f>
        <v>0</v>
      </c>
      <c r="E50" s="38"/>
      <c r="F50" s="62"/>
    </row>
    <row r="51" spans="1:6" ht="16.5" customHeight="1">
      <c r="A51" s="54"/>
      <c r="B51" s="58"/>
      <c r="C51" s="59">
        <f>'一般公共预算支出表'!B52</f>
        <v>0</v>
      </c>
      <c r="D51" s="20">
        <f>'一般公共预算支出表'!C52</f>
        <v>0</v>
      </c>
      <c r="E51" s="38"/>
      <c r="F51" s="62"/>
    </row>
    <row r="52" spans="1:6" ht="16.5" customHeight="1">
      <c r="A52" s="54"/>
      <c r="B52" s="58"/>
      <c r="C52" s="59">
        <f>'一般公共预算支出表'!B53</f>
        <v>0</v>
      </c>
      <c r="D52" s="20">
        <f>'一般公共预算支出表'!C53</f>
        <v>0</v>
      </c>
      <c r="E52" s="38"/>
      <c r="F52" s="62"/>
    </row>
    <row r="53" spans="1:6" ht="16.5" customHeight="1">
      <c r="A53" s="54"/>
      <c r="B53" s="58"/>
      <c r="C53" s="59">
        <f>'一般公共预算支出表'!B54</f>
        <v>0</v>
      </c>
      <c r="D53" s="20">
        <f>'一般公共预算支出表'!C54</f>
        <v>0</v>
      </c>
      <c r="E53" s="38"/>
      <c r="F53" s="62"/>
    </row>
    <row r="54" spans="1:6" ht="16.5" customHeight="1">
      <c r="A54" s="54"/>
      <c r="B54" s="58"/>
      <c r="C54" s="59">
        <f>'一般公共预算支出表'!B55</f>
        <v>0</v>
      </c>
      <c r="D54" s="20">
        <f>'一般公共预算支出表'!C55</f>
        <v>0</v>
      </c>
      <c r="E54" s="38"/>
      <c r="F54" s="62"/>
    </row>
    <row r="55" spans="1:6" ht="16.5" customHeight="1">
      <c r="A55" s="54"/>
      <c r="B55" s="58"/>
      <c r="C55" s="59">
        <f>'一般公共预算支出表'!B56</f>
        <v>0</v>
      </c>
      <c r="D55" s="20">
        <f>'一般公共预算支出表'!C56</f>
        <v>0</v>
      </c>
      <c r="E55" s="38"/>
      <c r="F55" s="62"/>
    </row>
    <row r="56" spans="1:6" ht="16.5" customHeight="1">
      <c r="A56" s="54"/>
      <c r="B56" s="58"/>
      <c r="C56" s="59">
        <f>'一般公共预算支出表'!B57</f>
        <v>0</v>
      </c>
      <c r="D56" s="20">
        <f>'一般公共预算支出表'!C57</f>
        <v>0</v>
      </c>
      <c r="E56" s="38"/>
      <c r="F56" s="62"/>
    </row>
    <row r="57" spans="1:6" ht="16.5" customHeight="1">
      <c r="A57" s="54"/>
      <c r="B57" s="58"/>
      <c r="C57" s="59">
        <f>'一般公共预算支出表'!B58</f>
        <v>0</v>
      </c>
      <c r="D57" s="20">
        <f>'一般公共预算支出表'!C58</f>
        <v>0</v>
      </c>
      <c r="E57" s="38"/>
      <c r="F57" s="62"/>
    </row>
    <row r="58" spans="1:6" ht="16.5" customHeight="1">
      <c r="A58" s="54"/>
      <c r="B58" s="58"/>
      <c r="C58" s="59">
        <f>'一般公共预算支出表'!B59</f>
        <v>0</v>
      </c>
      <c r="D58" s="20">
        <f>'一般公共预算支出表'!C59</f>
        <v>0</v>
      </c>
      <c r="E58" s="38"/>
      <c r="F58" s="62"/>
    </row>
    <row r="59" spans="1:6" ht="16.5" customHeight="1">
      <c r="A59" s="54"/>
      <c r="B59" s="58"/>
      <c r="C59" s="59">
        <f>'一般公共预算支出表'!B60</f>
        <v>0</v>
      </c>
      <c r="D59" s="20">
        <f>'一般公共预算支出表'!C60</f>
        <v>0</v>
      </c>
      <c r="E59" s="38"/>
      <c r="F59" s="62"/>
    </row>
    <row r="60" spans="1:6" ht="16.5" customHeight="1">
      <c r="A60" s="54"/>
      <c r="B60" s="58"/>
      <c r="C60" s="59">
        <f>'一般公共预算支出表'!B61</f>
        <v>0</v>
      </c>
      <c r="D60" s="20">
        <f>'一般公共预算支出表'!C61</f>
        <v>0</v>
      </c>
      <c r="E60" s="38"/>
      <c r="F60" s="62"/>
    </row>
    <row r="61" spans="1:6" ht="16.5" customHeight="1">
      <c r="A61" s="54"/>
      <c r="B61" s="58"/>
      <c r="C61" s="59">
        <f>'一般公共预算支出表'!B62</f>
        <v>0</v>
      </c>
      <c r="D61" s="20">
        <f>'一般公共预算支出表'!C62</f>
        <v>0</v>
      </c>
      <c r="E61" s="38"/>
      <c r="F61" s="62"/>
    </row>
    <row r="62" spans="1:6" ht="16.5" customHeight="1">
      <c r="A62" s="54"/>
      <c r="B62" s="58"/>
      <c r="C62" s="59">
        <f>'一般公共预算支出表'!B63</f>
        <v>0</v>
      </c>
      <c r="D62" s="20">
        <f>'一般公共预算支出表'!C63</f>
        <v>0</v>
      </c>
      <c r="E62" s="38"/>
      <c r="F62" s="62"/>
    </row>
    <row r="63" spans="1:6" ht="16.5" customHeight="1">
      <c r="A63" s="54"/>
      <c r="B63" s="58"/>
      <c r="C63" s="59">
        <f>'一般公共预算支出表'!B64</f>
        <v>0</v>
      </c>
      <c r="D63" s="20">
        <f>'一般公共预算支出表'!C64</f>
        <v>0</v>
      </c>
      <c r="E63" s="38"/>
      <c r="F63" s="62"/>
    </row>
    <row r="64" spans="1:6" ht="16.5" customHeight="1">
      <c r="A64" s="54"/>
      <c r="B64" s="58"/>
      <c r="C64" s="59">
        <f>'一般公共预算支出表'!B65</f>
        <v>0</v>
      </c>
      <c r="D64" s="20">
        <f>'一般公共预算支出表'!C65</f>
        <v>0</v>
      </c>
      <c r="E64" s="38"/>
      <c r="F64" s="62"/>
    </row>
    <row r="65" spans="1:6" ht="16.5" customHeight="1">
      <c r="A65" s="54"/>
      <c r="B65" s="58"/>
      <c r="C65" s="59">
        <f>'一般公共预算支出表'!B66</f>
        <v>0</v>
      </c>
      <c r="D65" s="20">
        <f>'一般公共预算支出表'!C66</f>
        <v>0</v>
      </c>
      <c r="E65" s="38"/>
      <c r="F65" s="62"/>
    </row>
    <row r="66" spans="1:6" ht="16.5" customHeight="1">
      <c r="A66" s="54"/>
      <c r="B66" s="58"/>
      <c r="C66" s="59">
        <f>'一般公共预算支出表'!B67</f>
        <v>0</v>
      </c>
      <c r="D66" s="20">
        <f>'一般公共预算支出表'!C67</f>
        <v>0</v>
      </c>
      <c r="E66" s="38"/>
      <c r="F66" s="62"/>
    </row>
    <row r="67" spans="1:6" ht="16.5" customHeight="1">
      <c r="A67" s="54"/>
      <c r="B67" s="58"/>
      <c r="C67" s="59">
        <f>'一般公共预算支出表'!B68</f>
        <v>0</v>
      </c>
      <c r="D67" s="20">
        <f>'一般公共预算支出表'!C68</f>
        <v>0</v>
      </c>
      <c r="E67" s="38"/>
      <c r="F67" s="62"/>
    </row>
    <row r="68" spans="1:6" ht="16.5" customHeight="1">
      <c r="A68" s="54"/>
      <c r="B68" s="58"/>
      <c r="C68" s="59" t="s">
        <v>124</v>
      </c>
      <c r="D68" s="20">
        <f>'一般公共预算支出表'!C6</f>
        <v>4894</v>
      </c>
      <c r="E68" s="38"/>
      <c r="F68" s="38"/>
    </row>
    <row r="69" spans="1:6" ht="17.25" customHeight="1">
      <c r="A69" s="54"/>
      <c r="B69" s="58"/>
      <c r="C69" s="59"/>
      <c r="D69" s="20">
        <f>'一般公共预算支出表'!C70</f>
        <v>0</v>
      </c>
      <c r="E69" s="38"/>
      <c r="F69" s="38"/>
    </row>
    <row r="70" spans="1:6" ht="17.25" customHeight="1">
      <c r="A70" s="54" t="s">
        <v>125</v>
      </c>
      <c r="B70" s="58">
        <f>'取数表'!G7</f>
        <v>0</v>
      </c>
      <c r="C70" s="59" t="s">
        <v>126</v>
      </c>
      <c r="D70" s="20">
        <f>B71-D68</f>
        <v>0</v>
      </c>
      <c r="E70" s="38"/>
      <c r="F70" s="38"/>
    </row>
    <row r="71" spans="1:6" ht="17.25" customHeight="1">
      <c r="A71" s="54" t="s">
        <v>43</v>
      </c>
      <c r="B71" s="58">
        <f>B6+B70</f>
        <v>4894</v>
      </c>
      <c r="C71" s="59" t="s">
        <v>44</v>
      </c>
      <c r="D71" s="20">
        <f>D68+D70</f>
        <v>4894</v>
      </c>
      <c r="E71" s="38"/>
      <c r="F71" s="38"/>
    </row>
    <row r="72" spans="1:6" ht="9.75" customHeight="1">
      <c r="A72" s="38"/>
      <c r="B72" s="63"/>
      <c r="C72" s="64"/>
      <c r="D72" s="65"/>
      <c r="E72" s="38"/>
      <c r="F72" s="38"/>
    </row>
  </sheetData>
  <sheetProtection/>
  <printOptions horizontalCentered="1"/>
  <pageMargins left="0.39" right="0.39" top="0.22" bottom="0.42" header="0.18" footer="0.21"/>
  <pageSetup fitToHeight="100" fitToWidth="1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28" t="s">
        <v>127</v>
      </c>
      <c r="B1" s="28"/>
      <c r="C1" s="28"/>
      <c r="D1" s="28"/>
      <c r="E1" s="28"/>
    </row>
    <row r="2" ht="20.25" customHeight="1">
      <c r="E2" s="30" t="s">
        <v>2</v>
      </c>
    </row>
    <row r="3" spans="1:5" ht="24.75" customHeight="1">
      <c r="A3" s="40" t="s">
        <v>128</v>
      </c>
      <c r="B3" s="40"/>
      <c r="C3" s="40" t="s">
        <v>129</v>
      </c>
      <c r="D3" s="40"/>
      <c r="E3" s="40"/>
    </row>
    <row r="4" spans="1:5" ht="24.75" customHeight="1">
      <c r="A4" s="41" t="s">
        <v>48</v>
      </c>
      <c r="B4" s="41" t="s">
        <v>130</v>
      </c>
      <c r="C4" s="41" t="s">
        <v>50</v>
      </c>
      <c r="D4" s="41" t="s">
        <v>106</v>
      </c>
      <c r="E4" s="41" t="s">
        <v>107</v>
      </c>
    </row>
    <row r="5" spans="1:5" ht="24.75" customHeight="1">
      <c r="A5" s="32" t="s">
        <v>69</v>
      </c>
      <c r="B5" s="32" t="s">
        <v>69</v>
      </c>
      <c r="C5" s="32" t="s">
        <v>69</v>
      </c>
      <c r="D5" s="32" t="s">
        <v>69</v>
      </c>
      <c r="E5" s="32" t="s">
        <v>69</v>
      </c>
    </row>
    <row r="6" spans="1:5" ht="24.75" customHeight="1">
      <c r="A6" s="42"/>
      <c r="B6" s="43" t="s">
        <v>50</v>
      </c>
      <c r="C6" s="44">
        <v>4894</v>
      </c>
      <c r="D6" s="45">
        <v>3944</v>
      </c>
      <c r="E6" s="46">
        <v>950</v>
      </c>
    </row>
    <row r="7" spans="1:5" ht="24.75" customHeight="1">
      <c r="A7" s="42" t="s">
        <v>70</v>
      </c>
      <c r="B7" s="43" t="s">
        <v>71</v>
      </c>
      <c r="C7" s="44">
        <v>4625.6</v>
      </c>
      <c r="D7" s="45">
        <v>3675.6</v>
      </c>
      <c r="E7" s="46">
        <v>950</v>
      </c>
    </row>
    <row r="8" spans="1:5" ht="24.75" customHeight="1">
      <c r="A8" s="42" t="s">
        <v>75</v>
      </c>
      <c r="B8" s="43" t="s">
        <v>73</v>
      </c>
      <c r="C8" s="44">
        <v>4625.6</v>
      </c>
      <c r="D8" s="45">
        <v>3675.6</v>
      </c>
      <c r="E8" s="46">
        <v>950</v>
      </c>
    </row>
    <row r="9" spans="1:5" ht="24.75" customHeight="1">
      <c r="A9" s="42" t="s">
        <v>131</v>
      </c>
      <c r="B9" s="43" t="s">
        <v>77</v>
      </c>
      <c r="C9" s="44">
        <v>2958.8</v>
      </c>
      <c r="D9" s="45">
        <v>2958.8</v>
      </c>
      <c r="E9" s="46">
        <v>0</v>
      </c>
    </row>
    <row r="10" spans="1:5" ht="24.75" customHeight="1">
      <c r="A10" s="42" t="s">
        <v>132</v>
      </c>
      <c r="B10" s="43" t="s">
        <v>79</v>
      </c>
      <c r="C10" s="44">
        <v>716.8</v>
      </c>
      <c r="D10" s="45">
        <v>716.8</v>
      </c>
      <c r="E10" s="46">
        <v>0</v>
      </c>
    </row>
    <row r="11" spans="1:5" ht="24.75" customHeight="1">
      <c r="A11" s="42" t="s">
        <v>133</v>
      </c>
      <c r="B11" s="43" t="s">
        <v>81</v>
      </c>
      <c r="C11" s="44">
        <v>950</v>
      </c>
      <c r="D11" s="45">
        <v>0</v>
      </c>
      <c r="E11" s="46">
        <v>950</v>
      </c>
    </row>
    <row r="12" spans="1:6" ht="24.75" customHeight="1">
      <c r="A12" s="42" t="s">
        <v>82</v>
      </c>
      <c r="B12" s="43" t="s">
        <v>83</v>
      </c>
      <c r="C12" s="44">
        <v>28.2</v>
      </c>
      <c r="D12" s="45">
        <v>28.2</v>
      </c>
      <c r="E12" s="46">
        <v>0</v>
      </c>
      <c r="F12" s="38"/>
    </row>
    <row r="13" spans="1:6" ht="24.75" customHeight="1">
      <c r="A13" s="42" t="s">
        <v>87</v>
      </c>
      <c r="B13" s="43" t="s">
        <v>85</v>
      </c>
      <c r="C13" s="44">
        <v>28.2</v>
      </c>
      <c r="D13" s="45">
        <v>28.2</v>
      </c>
      <c r="E13" s="46">
        <v>0</v>
      </c>
      <c r="F13" s="38"/>
    </row>
    <row r="14" spans="1:6" ht="24.75" customHeight="1">
      <c r="A14" s="42" t="s">
        <v>134</v>
      </c>
      <c r="B14" s="43" t="s">
        <v>88</v>
      </c>
      <c r="C14" s="44">
        <v>2.1</v>
      </c>
      <c r="D14" s="45">
        <v>2.1</v>
      </c>
      <c r="E14" s="46">
        <v>0</v>
      </c>
      <c r="F14" s="38"/>
    </row>
    <row r="15" spans="1:6" ht="24.75" customHeight="1">
      <c r="A15" s="42" t="s">
        <v>135</v>
      </c>
      <c r="B15" s="43" t="s">
        <v>90</v>
      </c>
      <c r="C15" s="44">
        <v>26.1</v>
      </c>
      <c r="D15" s="45">
        <v>26.1</v>
      </c>
      <c r="E15" s="46">
        <v>0</v>
      </c>
      <c r="F15" s="38"/>
    </row>
    <row r="16" spans="1:5" ht="24.75" customHeight="1">
      <c r="A16" s="42" t="s">
        <v>91</v>
      </c>
      <c r="B16" s="43" t="s">
        <v>92</v>
      </c>
      <c r="C16" s="44">
        <v>103.9</v>
      </c>
      <c r="D16" s="45">
        <v>103.9</v>
      </c>
      <c r="E16" s="46">
        <v>0</v>
      </c>
    </row>
    <row r="17" spans="1:5" ht="24.75" customHeight="1">
      <c r="A17" s="42" t="s">
        <v>95</v>
      </c>
      <c r="B17" s="43" t="s">
        <v>93</v>
      </c>
      <c r="C17" s="44">
        <v>103.9</v>
      </c>
      <c r="D17" s="45">
        <v>103.9</v>
      </c>
      <c r="E17" s="46">
        <v>0</v>
      </c>
    </row>
    <row r="18" spans="1:5" ht="24.75" customHeight="1">
      <c r="A18" s="42" t="s">
        <v>136</v>
      </c>
      <c r="B18" s="43" t="s">
        <v>96</v>
      </c>
      <c r="C18" s="44">
        <v>103.9</v>
      </c>
      <c r="D18" s="45">
        <v>103.9</v>
      </c>
      <c r="E18" s="46">
        <v>0</v>
      </c>
    </row>
    <row r="19" spans="1:5" ht="24.75" customHeight="1">
      <c r="A19" s="42" t="s">
        <v>97</v>
      </c>
      <c r="B19" s="43" t="s">
        <v>98</v>
      </c>
      <c r="C19" s="44">
        <v>136.3</v>
      </c>
      <c r="D19" s="45">
        <v>136.3</v>
      </c>
      <c r="E19" s="46">
        <v>0</v>
      </c>
    </row>
    <row r="20" spans="1:5" ht="24.75" customHeight="1">
      <c r="A20" s="42" t="s">
        <v>101</v>
      </c>
      <c r="B20" s="43" t="s">
        <v>99</v>
      </c>
      <c r="C20" s="44">
        <v>136.3</v>
      </c>
      <c r="D20" s="45">
        <v>136.3</v>
      </c>
      <c r="E20" s="46">
        <v>0</v>
      </c>
    </row>
    <row r="21" spans="1:5" ht="24.75" customHeight="1">
      <c r="A21" s="42" t="s">
        <v>137</v>
      </c>
      <c r="B21" s="43" t="s">
        <v>102</v>
      </c>
      <c r="C21" s="44">
        <v>136.3</v>
      </c>
      <c r="D21" s="45">
        <v>136.3</v>
      </c>
      <c r="E21" s="46">
        <v>0</v>
      </c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39" t="s">
        <v>138</v>
      </c>
      <c r="B1" s="39"/>
      <c r="C1" s="39"/>
      <c r="D1" s="39"/>
      <c r="E1" s="39"/>
    </row>
    <row r="2" ht="18" customHeight="1">
      <c r="E2" s="30" t="s">
        <v>2</v>
      </c>
    </row>
    <row r="3" spans="1:5" ht="24.75" customHeight="1">
      <c r="A3" s="40" t="s">
        <v>139</v>
      </c>
      <c r="B3" s="40"/>
      <c r="C3" s="40" t="s">
        <v>140</v>
      </c>
      <c r="D3" s="40"/>
      <c r="E3" s="40"/>
    </row>
    <row r="4" spans="1:5" ht="24.75" customHeight="1">
      <c r="A4" s="41" t="s">
        <v>48</v>
      </c>
      <c r="B4" s="41" t="s">
        <v>130</v>
      </c>
      <c r="C4" s="41" t="s">
        <v>50</v>
      </c>
      <c r="D4" s="41" t="s">
        <v>141</v>
      </c>
      <c r="E4" s="41" t="s">
        <v>142</v>
      </c>
    </row>
    <row r="5" spans="1:5" ht="24.75" customHeight="1">
      <c r="A5" s="32" t="s">
        <v>69</v>
      </c>
      <c r="B5" s="32" t="s">
        <v>69</v>
      </c>
      <c r="C5" s="32" t="s">
        <v>69</v>
      </c>
      <c r="D5" s="32" t="s">
        <v>69</v>
      </c>
      <c r="E5" s="32" t="s">
        <v>69</v>
      </c>
    </row>
    <row r="6" spans="1:5" ht="24.75" customHeight="1">
      <c r="A6" s="43"/>
      <c r="B6" s="47" t="s">
        <v>50</v>
      </c>
      <c r="C6" s="46">
        <v>3944</v>
      </c>
      <c r="D6" s="44">
        <v>1876.7</v>
      </c>
      <c r="E6" s="46">
        <v>2067.3</v>
      </c>
    </row>
    <row r="7" spans="1:5" ht="24.75" customHeight="1">
      <c r="A7" s="43"/>
      <c r="B7" s="47" t="s">
        <v>111</v>
      </c>
      <c r="C7" s="46">
        <v>1848.5</v>
      </c>
      <c r="D7" s="44">
        <v>1848.5</v>
      </c>
      <c r="E7" s="46">
        <v>0</v>
      </c>
    </row>
    <row r="8" spans="1:5" ht="24.75" customHeight="1">
      <c r="A8" s="43" t="s">
        <v>143</v>
      </c>
      <c r="B8" s="47" t="s">
        <v>144</v>
      </c>
      <c r="C8" s="46">
        <v>599.3</v>
      </c>
      <c r="D8" s="44">
        <v>599.3</v>
      </c>
      <c r="E8" s="46">
        <v>0</v>
      </c>
    </row>
    <row r="9" spans="1:5" ht="24.75" customHeight="1">
      <c r="A9" s="43" t="s">
        <v>145</v>
      </c>
      <c r="B9" s="47" t="s">
        <v>146</v>
      </c>
      <c r="C9" s="46">
        <v>136.3</v>
      </c>
      <c r="D9" s="44">
        <v>136.3</v>
      </c>
      <c r="E9" s="46">
        <v>0</v>
      </c>
    </row>
    <row r="10" spans="1:5" ht="24.75" customHeight="1">
      <c r="A10" s="43" t="s">
        <v>145</v>
      </c>
      <c r="B10" s="47" t="s">
        <v>147</v>
      </c>
      <c r="C10" s="46">
        <v>146.9</v>
      </c>
      <c r="D10" s="44">
        <v>146.9</v>
      </c>
      <c r="E10" s="46">
        <v>0</v>
      </c>
    </row>
    <row r="11" spans="1:5" ht="24.75" customHeight="1">
      <c r="A11" s="43" t="s">
        <v>143</v>
      </c>
      <c r="B11" s="47" t="s">
        <v>148</v>
      </c>
      <c r="C11" s="46">
        <v>29.7</v>
      </c>
      <c r="D11" s="44">
        <v>29.7</v>
      </c>
      <c r="E11" s="46">
        <v>0</v>
      </c>
    </row>
    <row r="12" spans="1:6" ht="24.75" customHeight="1">
      <c r="A12" s="43" t="s">
        <v>143</v>
      </c>
      <c r="B12" s="47" t="s">
        <v>149</v>
      </c>
      <c r="C12" s="46">
        <v>176.1</v>
      </c>
      <c r="D12" s="44">
        <v>176.1</v>
      </c>
      <c r="E12" s="46">
        <v>0</v>
      </c>
      <c r="F12" s="38"/>
    </row>
    <row r="13" spans="1:6" ht="24.75" customHeight="1">
      <c r="A13" s="43" t="s">
        <v>150</v>
      </c>
      <c r="B13" s="47" t="s">
        <v>151</v>
      </c>
      <c r="C13" s="46">
        <v>135.4</v>
      </c>
      <c r="D13" s="44">
        <v>135.4</v>
      </c>
      <c r="E13" s="46">
        <v>0</v>
      </c>
      <c r="F13" s="38"/>
    </row>
    <row r="14" spans="1:6" ht="24.75" customHeight="1">
      <c r="A14" s="43" t="s">
        <v>143</v>
      </c>
      <c r="B14" s="47" t="s">
        <v>152</v>
      </c>
      <c r="C14" s="46">
        <v>225.8</v>
      </c>
      <c r="D14" s="44">
        <v>225.8</v>
      </c>
      <c r="E14" s="46">
        <v>0</v>
      </c>
      <c r="F14" s="38"/>
    </row>
    <row r="15" spans="1:6" ht="24.75" customHeight="1">
      <c r="A15" s="43" t="s">
        <v>143</v>
      </c>
      <c r="B15" s="47" t="s">
        <v>153</v>
      </c>
      <c r="C15" s="46">
        <v>399</v>
      </c>
      <c r="D15" s="44">
        <v>399</v>
      </c>
      <c r="E15" s="46">
        <v>0</v>
      </c>
      <c r="F15" s="38"/>
    </row>
    <row r="16" spans="1:5" ht="24.75" customHeight="1">
      <c r="A16" s="43"/>
      <c r="B16" s="47" t="s">
        <v>112</v>
      </c>
      <c r="C16" s="46">
        <v>2067.3</v>
      </c>
      <c r="D16" s="44">
        <v>0</v>
      </c>
      <c r="E16" s="46">
        <v>2067.3</v>
      </c>
    </row>
    <row r="17" spans="1:5" ht="24.75" customHeight="1">
      <c r="A17" s="43" t="s">
        <v>154</v>
      </c>
      <c r="B17" s="47" t="s">
        <v>155</v>
      </c>
      <c r="C17" s="46">
        <v>25</v>
      </c>
      <c r="D17" s="44">
        <v>0</v>
      </c>
      <c r="E17" s="46">
        <v>25</v>
      </c>
    </row>
    <row r="18" spans="1:5" ht="24.75" customHeight="1">
      <c r="A18" s="43" t="s">
        <v>156</v>
      </c>
      <c r="B18" s="47" t="s">
        <v>157</v>
      </c>
      <c r="C18" s="46">
        <v>21.5</v>
      </c>
      <c r="D18" s="44">
        <v>0</v>
      </c>
      <c r="E18" s="46">
        <v>21.5</v>
      </c>
    </row>
    <row r="19" spans="1:5" ht="24.75" customHeight="1">
      <c r="A19" s="43" t="s">
        <v>158</v>
      </c>
      <c r="B19" s="47" t="s">
        <v>159</v>
      </c>
      <c r="C19" s="46">
        <v>20</v>
      </c>
      <c r="D19" s="44">
        <v>0</v>
      </c>
      <c r="E19" s="46">
        <v>20</v>
      </c>
    </row>
    <row r="20" spans="1:5" ht="24.75" customHeight="1">
      <c r="A20" s="43" t="s">
        <v>156</v>
      </c>
      <c r="B20" s="47" t="s">
        <v>160</v>
      </c>
      <c r="C20" s="46">
        <v>21.5</v>
      </c>
      <c r="D20" s="44">
        <v>0</v>
      </c>
      <c r="E20" s="46">
        <v>21.5</v>
      </c>
    </row>
    <row r="21" spans="1:5" ht="24.75" customHeight="1">
      <c r="A21" s="43" t="s">
        <v>156</v>
      </c>
      <c r="B21" s="47" t="s">
        <v>161</v>
      </c>
      <c r="C21" s="46">
        <v>5</v>
      </c>
      <c r="D21" s="44">
        <v>0</v>
      </c>
      <c r="E21" s="46">
        <v>5</v>
      </c>
    </row>
    <row r="22" spans="1:5" ht="24.75" customHeight="1">
      <c r="A22" s="43" t="s">
        <v>156</v>
      </c>
      <c r="B22" s="47" t="s">
        <v>162</v>
      </c>
      <c r="C22" s="46">
        <v>5</v>
      </c>
      <c r="D22" s="44">
        <v>0</v>
      </c>
      <c r="E22" s="46">
        <v>5</v>
      </c>
    </row>
    <row r="23" spans="1:5" ht="24.75" customHeight="1">
      <c r="A23" s="43" t="s">
        <v>156</v>
      </c>
      <c r="B23" s="47" t="s">
        <v>162</v>
      </c>
      <c r="C23" s="46">
        <v>4</v>
      </c>
      <c r="D23" s="44">
        <v>0</v>
      </c>
      <c r="E23" s="46">
        <v>4</v>
      </c>
    </row>
    <row r="24" spans="1:5" ht="24.75" customHeight="1">
      <c r="A24" s="43" t="s">
        <v>156</v>
      </c>
      <c r="B24" s="47" t="s">
        <v>163</v>
      </c>
      <c r="C24" s="46">
        <v>5</v>
      </c>
      <c r="D24" s="44">
        <v>0</v>
      </c>
      <c r="E24" s="46">
        <v>5</v>
      </c>
    </row>
    <row r="25" spans="1:5" ht="24.75" customHeight="1">
      <c r="A25" s="43" t="s">
        <v>164</v>
      </c>
      <c r="B25" s="47" t="s">
        <v>165</v>
      </c>
      <c r="C25" s="46">
        <v>1259.8</v>
      </c>
      <c r="D25" s="44">
        <v>0</v>
      </c>
      <c r="E25" s="46">
        <v>1259.8</v>
      </c>
    </row>
    <row r="26" spans="1:5" ht="24.75" customHeight="1">
      <c r="A26" s="43" t="s">
        <v>156</v>
      </c>
      <c r="B26" s="47" t="s">
        <v>161</v>
      </c>
      <c r="C26" s="46">
        <v>5.5</v>
      </c>
      <c r="D26" s="44">
        <v>0</v>
      </c>
      <c r="E26" s="46">
        <v>5.5</v>
      </c>
    </row>
    <row r="27" spans="1:5" ht="24.75" customHeight="1">
      <c r="A27" s="43" t="s">
        <v>156</v>
      </c>
      <c r="B27" s="47" t="s">
        <v>160</v>
      </c>
      <c r="C27" s="46">
        <v>520</v>
      </c>
      <c r="D27" s="44">
        <v>0</v>
      </c>
      <c r="E27" s="46">
        <v>520</v>
      </c>
    </row>
    <row r="28" spans="1:5" ht="24.75" customHeight="1">
      <c r="A28" s="43" t="s">
        <v>156</v>
      </c>
      <c r="B28" s="47" t="s">
        <v>157</v>
      </c>
      <c r="C28" s="46">
        <v>5</v>
      </c>
      <c r="D28" s="44">
        <v>0</v>
      </c>
      <c r="E28" s="46">
        <v>5</v>
      </c>
    </row>
    <row r="29" spans="1:5" ht="24.75" customHeight="1">
      <c r="A29" s="43" t="s">
        <v>166</v>
      </c>
      <c r="B29" s="47" t="s">
        <v>167</v>
      </c>
      <c r="C29" s="46">
        <v>10</v>
      </c>
      <c r="D29" s="44">
        <v>0</v>
      </c>
      <c r="E29" s="46">
        <v>10</v>
      </c>
    </row>
    <row r="30" spans="1:5" ht="24.75" customHeight="1">
      <c r="A30" s="43" t="s">
        <v>164</v>
      </c>
      <c r="B30" s="47" t="s">
        <v>165</v>
      </c>
      <c r="C30" s="46">
        <v>160</v>
      </c>
      <c r="D30" s="44">
        <v>0</v>
      </c>
      <c r="E30" s="46">
        <v>160</v>
      </c>
    </row>
    <row r="31" spans="1:5" ht="24.75" customHeight="1">
      <c r="A31" s="43"/>
      <c r="B31" s="47" t="s">
        <v>168</v>
      </c>
      <c r="C31" s="46">
        <v>28.2</v>
      </c>
      <c r="D31" s="44">
        <v>28.2</v>
      </c>
      <c r="E31" s="46">
        <v>0</v>
      </c>
    </row>
    <row r="32" spans="1:5" ht="24.75" customHeight="1">
      <c r="A32" s="43" t="s">
        <v>169</v>
      </c>
      <c r="B32" s="47" t="s">
        <v>170</v>
      </c>
      <c r="C32" s="46">
        <v>9.1</v>
      </c>
      <c r="D32" s="44">
        <v>9.1</v>
      </c>
      <c r="E32" s="46">
        <v>0</v>
      </c>
    </row>
    <row r="33" spans="1:5" ht="24.75" customHeight="1">
      <c r="A33" s="43" t="s">
        <v>169</v>
      </c>
      <c r="B33" s="47" t="s">
        <v>170</v>
      </c>
      <c r="C33" s="46">
        <v>1.7</v>
      </c>
      <c r="D33" s="44">
        <v>1.7</v>
      </c>
      <c r="E33" s="46">
        <v>0</v>
      </c>
    </row>
    <row r="34" spans="1:5" ht="24.75" customHeight="1">
      <c r="A34" s="43" t="s">
        <v>171</v>
      </c>
      <c r="B34" s="47" t="s">
        <v>172</v>
      </c>
      <c r="C34" s="46">
        <v>17.4</v>
      </c>
      <c r="D34" s="44">
        <v>17.4</v>
      </c>
      <c r="E34" s="46">
        <v>0</v>
      </c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39" t="s">
        <v>173</v>
      </c>
      <c r="B1" s="39"/>
      <c r="C1" s="39"/>
      <c r="D1" s="39"/>
      <c r="E1" s="39"/>
    </row>
    <row r="2" ht="17.25" customHeight="1">
      <c r="E2" s="30" t="s">
        <v>2</v>
      </c>
    </row>
    <row r="3" spans="1:5" ht="24.75" customHeight="1">
      <c r="A3" s="40" t="s">
        <v>128</v>
      </c>
      <c r="B3" s="40"/>
      <c r="C3" s="40" t="s">
        <v>129</v>
      </c>
      <c r="D3" s="40"/>
      <c r="E3" s="40"/>
    </row>
    <row r="4" spans="1:5" ht="24.75" customHeight="1">
      <c r="A4" s="41" t="s">
        <v>48</v>
      </c>
      <c r="B4" s="41" t="s">
        <v>130</v>
      </c>
      <c r="C4" s="41" t="s">
        <v>50</v>
      </c>
      <c r="D4" s="41" t="s">
        <v>106</v>
      </c>
      <c r="E4" s="41" t="s">
        <v>107</v>
      </c>
    </row>
    <row r="5" spans="1:5" ht="24.75" customHeight="1">
      <c r="A5" s="32" t="s">
        <v>69</v>
      </c>
      <c r="B5" s="32" t="s">
        <v>69</v>
      </c>
      <c r="C5" s="32" t="s">
        <v>69</v>
      </c>
      <c r="D5" s="32" t="s">
        <v>69</v>
      </c>
      <c r="E5" s="32" t="s">
        <v>69</v>
      </c>
    </row>
    <row r="6" spans="1:5" ht="24.75" customHeight="1">
      <c r="A6" s="42"/>
      <c r="B6" s="43"/>
      <c r="C6" s="44"/>
      <c r="D6" s="45"/>
      <c r="E6" s="46"/>
    </row>
    <row r="7" spans="1:5" ht="12.75" customHeight="1">
      <c r="A7" s="38"/>
      <c r="B7" s="38"/>
      <c r="C7" s="38"/>
      <c r="D7" s="38"/>
      <c r="E7" s="38"/>
    </row>
    <row r="8" spans="1:5" ht="12.75" customHeight="1">
      <c r="A8" s="38"/>
      <c r="B8" s="38"/>
      <c r="C8" s="38"/>
      <c r="D8" s="38"/>
      <c r="E8" s="38"/>
    </row>
    <row r="9" spans="1:5" ht="12.75" customHeight="1">
      <c r="A9" s="38"/>
      <c r="B9" s="38"/>
      <c r="D9" s="38"/>
      <c r="E9" s="38"/>
    </row>
    <row r="10" spans="1:5" ht="12.75" customHeight="1">
      <c r="A10" s="38"/>
      <c r="B10" s="38"/>
      <c r="D10" s="38"/>
      <c r="E10" s="38"/>
    </row>
    <row r="11" spans="1:5" ht="12.75" customHeight="1">
      <c r="A11" s="38"/>
      <c r="B11" s="38"/>
      <c r="D11" s="38"/>
      <c r="E11" s="38"/>
    </row>
    <row r="12" spans="1:6" ht="12.75" customHeight="1">
      <c r="A12" s="38"/>
      <c r="B12" s="38"/>
      <c r="C12" s="38"/>
      <c r="D12" s="38"/>
      <c r="E12" s="38"/>
      <c r="F12" s="38"/>
    </row>
    <row r="13" spans="1:6" ht="12.75" customHeight="1">
      <c r="A13" s="38"/>
      <c r="B13" s="38"/>
      <c r="C13" s="38"/>
      <c r="D13" s="38"/>
      <c r="F13" s="38"/>
    </row>
    <row r="14" spans="1:6" ht="12.75" customHeight="1">
      <c r="A14" s="38"/>
      <c r="B14" s="38"/>
      <c r="C14" s="38"/>
      <c r="D14" s="38"/>
      <c r="F14" s="38"/>
    </row>
    <row r="15" spans="1:6" ht="12.75" customHeight="1">
      <c r="A15" s="38"/>
      <c r="B15" s="38"/>
      <c r="C15" s="38"/>
      <c r="F15" s="38"/>
    </row>
    <row r="16" spans="1:5" ht="12.75" customHeight="1">
      <c r="A16" s="38"/>
      <c r="B16" s="38"/>
      <c r="D16" s="38"/>
      <c r="E16" s="38"/>
    </row>
    <row r="17" spans="2:4" ht="12.75" customHeight="1">
      <c r="B17" s="38"/>
      <c r="C17" s="38"/>
      <c r="D17" s="38"/>
    </row>
    <row r="18" spans="2:4" ht="12.75" customHeight="1">
      <c r="B18" s="38"/>
      <c r="C18" s="38"/>
      <c r="D18" s="38"/>
    </row>
    <row r="19" spans="2:4" ht="12.75" customHeight="1">
      <c r="B19" s="38"/>
      <c r="D19" s="38"/>
    </row>
    <row r="20" spans="3:4" ht="12.75" customHeight="1">
      <c r="C20" s="38"/>
      <c r="D20" s="38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7" width="17.66015625" style="0" customWidth="1"/>
  </cols>
  <sheetData>
    <row r="1" spans="1:7" ht="33.75" customHeight="1">
      <c r="A1" s="28" t="s">
        <v>174</v>
      </c>
      <c r="B1" s="29"/>
      <c r="C1" s="29"/>
      <c r="D1" s="29"/>
      <c r="E1" s="29"/>
      <c r="F1" s="29"/>
      <c r="G1" s="29"/>
    </row>
    <row r="2" ht="26.25" customHeight="1">
      <c r="G2" s="30" t="s">
        <v>2</v>
      </c>
    </row>
    <row r="3" spans="1:7" ht="25.5" customHeight="1">
      <c r="A3" s="31" t="s">
        <v>175</v>
      </c>
      <c r="B3" s="31" t="s">
        <v>176</v>
      </c>
      <c r="C3" s="31" t="s">
        <v>50</v>
      </c>
      <c r="D3" s="31" t="s">
        <v>177</v>
      </c>
      <c r="E3" s="31" t="s">
        <v>178</v>
      </c>
      <c r="F3" s="31" t="s">
        <v>179</v>
      </c>
      <c r="G3" s="31" t="s">
        <v>180</v>
      </c>
    </row>
    <row r="4" spans="1:7" ht="25.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25.5" customHeight="1">
      <c r="A5" s="33"/>
      <c r="B5" s="34" t="s">
        <v>50</v>
      </c>
      <c r="C5" s="35">
        <v>70</v>
      </c>
      <c r="D5" s="36">
        <v>0</v>
      </c>
      <c r="E5" s="37">
        <v>50</v>
      </c>
      <c r="F5" s="37">
        <v>20</v>
      </c>
      <c r="G5" s="37">
        <v>0</v>
      </c>
    </row>
    <row r="6" spans="1:7" ht="25.5" customHeight="1">
      <c r="A6" s="33" t="s">
        <v>181</v>
      </c>
      <c r="B6" s="34" t="s">
        <v>182</v>
      </c>
      <c r="C6" s="35">
        <v>70</v>
      </c>
      <c r="D6" s="36">
        <v>0</v>
      </c>
      <c r="E6" s="37">
        <v>50</v>
      </c>
      <c r="F6" s="37">
        <v>20</v>
      </c>
      <c r="G6" s="37">
        <v>0</v>
      </c>
    </row>
    <row r="7" spans="1:6" ht="12.75" customHeight="1">
      <c r="A7" s="38"/>
      <c r="B7" s="38"/>
      <c r="C7" s="38"/>
      <c r="D7" s="38"/>
      <c r="E7" s="38"/>
      <c r="F7" s="38"/>
    </row>
    <row r="8" spans="2:6" ht="12.75" customHeight="1">
      <c r="B8" s="38"/>
      <c r="C8" s="38"/>
      <c r="D8" s="38"/>
      <c r="E8" s="38"/>
      <c r="F8" s="38"/>
    </row>
    <row r="9" spans="2:6" ht="12.75" customHeight="1">
      <c r="B9" s="38"/>
      <c r="C9" s="38"/>
      <c r="D9" s="38"/>
      <c r="E9" s="38"/>
      <c r="F9" s="38"/>
    </row>
    <row r="10" spans="2:7" ht="12.75" customHeight="1">
      <c r="B10" s="38"/>
      <c r="C10" s="38"/>
      <c r="D10" s="38"/>
      <c r="E10" s="38"/>
      <c r="F10" s="38"/>
      <c r="G10" s="38"/>
    </row>
    <row r="11" spans="3:7" ht="12.75" customHeight="1">
      <c r="C11" s="38"/>
      <c r="D11" s="38"/>
      <c r="E11" s="38"/>
      <c r="F11" s="38"/>
      <c r="G11" s="38"/>
    </row>
    <row r="12" spans="3:7" ht="12.75" customHeight="1">
      <c r="C12" s="38"/>
      <c r="D12" s="38"/>
      <c r="E12" s="38"/>
      <c r="F12" s="38"/>
      <c r="G12" s="38"/>
    </row>
    <row r="13" spans="3:6" ht="12.75" customHeight="1">
      <c r="C13" s="38"/>
      <c r="D13" s="38"/>
      <c r="E13" s="38"/>
      <c r="F13" s="38"/>
    </row>
    <row r="14" spans="3:6" ht="12.75" customHeight="1">
      <c r="C14" s="38"/>
      <c r="D14" s="38"/>
      <c r="E14" s="38"/>
      <c r="F14" s="38"/>
    </row>
    <row r="15" spans="4:5" ht="12.75" customHeight="1">
      <c r="D15" s="38"/>
      <c r="E15" s="38"/>
    </row>
    <row r="16" spans="4:5" ht="12.75" customHeight="1">
      <c r="D16" s="38"/>
      <c r="E16" s="38"/>
    </row>
    <row r="17" ht="12.75" customHeight="1">
      <c r="E17" s="38"/>
    </row>
    <row r="18" ht="12.75" customHeight="1">
      <c r="E18" s="38"/>
    </row>
    <row r="19" ht="12.75" customHeight="1">
      <c r="E19" s="38"/>
    </row>
    <row r="20" ht="12.75" customHeight="1">
      <c r="E20" s="38"/>
    </row>
    <row r="21" ht="12.75" customHeight="1">
      <c r="E21" s="38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</cols>
  <sheetData>
    <row r="1" spans="1:25" ht="18" customHeight="1">
      <c r="A1" s="1"/>
      <c r="B1" s="1"/>
      <c r="C1" s="1"/>
      <c r="D1" s="1"/>
      <c r="E1" s="2" t="s">
        <v>45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5" t="s">
        <v>46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5" t="s">
        <v>2</v>
      </c>
      <c r="T3" s="2"/>
      <c r="U3" s="2"/>
      <c r="V3" s="2"/>
      <c r="W3" s="2"/>
      <c r="X3" s="2"/>
      <c r="Y3" s="2"/>
    </row>
    <row r="4" spans="1:25" ht="18" customHeight="1">
      <c r="A4" s="5" t="s">
        <v>48</v>
      </c>
      <c r="B4" s="6"/>
      <c r="C4" s="7"/>
      <c r="D4" s="8" t="s">
        <v>183</v>
      </c>
      <c r="E4" s="9" t="s">
        <v>184</v>
      </c>
      <c r="F4" s="10" t="s">
        <v>50</v>
      </c>
      <c r="G4" s="11" t="s">
        <v>51</v>
      </c>
      <c r="H4" s="12"/>
      <c r="I4" s="11" t="s">
        <v>52</v>
      </c>
      <c r="J4" s="12"/>
      <c r="K4" s="21"/>
      <c r="L4" s="21"/>
      <c r="M4" s="21"/>
      <c r="N4" s="22" t="s">
        <v>53</v>
      </c>
      <c r="O4" s="23" t="s">
        <v>54</v>
      </c>
      <c r="P4" s="24" t="s">
        <v>55</v>
      </c>
      <c r="Q4" s="24" t="s">
        <v>56</v>
      </c>
      <c r="R4" s="24" t="s">
        <v>57</v>
      </c>
      <c r="S4" s="24" t="s">
        <v>58</v>
      </c>
      <c r="T4" s="2"/>
      <c r="U4" s="2"/>
      <c r="V4" s="2"/>
      <c r="W4" s="2"/>
      <c r="X4" s="2"/>
      <c r="Y4" s="2"/>
    </row>
    <row r="5" spans="1:25" ht="42.75" customHeight="1">
      <c r="A5" s="13" t="s">
        <v>59</v>
      </c>
      <c r="B5" s="14" t="s">
        <v>60</v>
      </c>
      <c r="C5" s="14" t="s">
        <v>61</v>
      </c>
      <c r="D5" s="9"/>
      <c r="E5" s="9"/>
      <c r="F5" s="9"/>
      <c r="G5" s="13" t="s">
        <v>62</v>
      </c>
      <c r="H5" s="13" t="s">
        <v>63</v>
      </c>
      <c r="I5" s="14" t="s">
        <v>64</v>
      </c>
      <c r="J5" s="14" t="s">
        <v>65</v>
      </c>
      <c r="K5" s="14" t="s">
        <v>66</v>
      </c>
      <c r="L5" s="14" t="s">
        <v>67</v>
      </c>
      <c r="M5" s="14" t="s">
        <v>68</v>
      </c>
      <c r="N5" s="22"/>
      <c r="O5" s="24"/>
      <c r="P5" s="24"/>
      <c r="Q5" s="24"/>
      <c r="R5" s="24"/>
      <c r="S5" s="24"/>
      <c r="T5" s="2"/>
      <c r="U5" s="2"/>
      <c r="V5" s="2"/>
      <c r="W5" s="2"/>
      <c r="X5" s="2"/>
      <c r="Y5" s="2"/>
    </row>
    <row r="6" spans="1:25" ht="18" customHeight="1">
      <c r="A6" s="15" t="s">
        <v>69</v>
      </c>
      <c r="B6" s="16" t="s">
        <v>69</v>
      </c>
      <c r="C6" s="17" t="s">
        <v>69</v>
      </c>
      <c r="D6" s="17" t="s">
        <v>69</v>
      </c>
      <c r="E6" s="17" t="s">
        <v>69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2"/>
      <c r="U6" s="2"/>
      <c r="V6" s="2"/>
      <c r="W6" s="2"/>
      <c r="X6" s="2"/>
      <c r="Y6" s="2"/>
    </row>
    <row r="7" spans="1:25" ht="18" customHeight="1">
      <c r="A7" s="19"/>
      <c r="B7" s="19"/>
      <c r="C7" s="19"/>
      <c r="D7" s="19"/>
      <c r="E7" s="19" t="s">
        <v>50</v>
      </c>
      <c r="F7" s="20">
        <v>8565.4</v>
      </c>
      <c r="G7" s="20">
        <v>0</v>
      </c>
      <c r="H7" s="20">
        <v>0</v>
      </c>
      <c r="I7" s="20">
        <v>4894</v>
      </c>
      <c r="J7" s="20">
        <v>4894</v>
      </c>
      <c r="K7" s="20">
        <v>0</v>
      </c>
      <c r="L7" s="20">
        <v>0</v>
      </c>
      <c r="M7" s="20">
        <v>0</v>
      </c>
      <c r="N7" s="20">
        <v>3671.4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6"/>
      <c r="U7" s="27"/>
      <c r="V7" s="27"/>
      <c r="W7" s="27"/>
      <c r="X7" s="27"/>
      <c r="Y7" s="27"/>
    </row>
    <row r="8" spans="1:20" ht="18" customHeight="1">
      <c r="A8" s="19"/>
      <c r="B8" s="19"/>
      <c r="C8" s="19"/>
      <c r="D8" s="19" t="s">
        <v>181</v>
      </c>
      <c r="E8" s="19" t="s">
        <v>182</v>
      </c>
      <c r="F8" s="20">
        <v>8565.4</v>
      </c>
      <c r="G8" s="20">
        <v>0</v>
      </c>
      <c r="H8" s="20">
        <v>0</v>
      </c>
      <c r="I8" s="20">
        <v>4894</v>
      </c>
      <c r="J8" s="20">
        <v>4894</v>
      </c>
      <c r="K8" s="20">
        <v>0</v>
      </c>
      <c r="L8" s="20">
        <v>0</v>
      </c>
      <c r="M8" s="20">
        <v>0</v>
      </c>
      <c r="N8" s="20">
        <v>3671.4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"/>
    </row>
    <row r="9" spans="1:19" ht="18" customHeight="1">
      <c r="A9" s="19"/>
      <c r="B9" s="19"/>
      <c r="C9" s="19"/>
      <c r="D9" s="19" t="s">
        <v>185</v>
      </c>
      <c r="E9" s="19" t="s">
        <v>186</v>
      </c>
      <c r="F9" s="20">
        <v>1722.9</v>
      </c>
      <c r="G9" s="20">
        <v>0</v>
      </c>
      <c r="H9" s="20">
        <v>0</v>
      </c>
      <c r="I9" s="20">
        <v>1722.9</v>
      </c>
      <c r="J9" s="20">
        <v>1722.9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18" customHeight="1">
      <c r="A10" s="19" t="s">
        <v>70</v>
      </c>
      <c r="B10" s="19" t="s">
        <v>72</v>
      </c>
      <c r="C10" s="19" t="s">
        <v>78</v>
      </c>
      <c r="D10" s="19" t="s">
        <v>187</v>
      </c>
      <c r="E10" s="19" t="s">
        <v>79</v>
      </c>
      <c r="F10" s="20">
        <v>716.8</v>
      </c>
      <c r="G10" s="20">
        <v>0</v>
      </c>
      <c r="H10" s="20">
        <v>0</v>
      </c>
      <c r="I10" s="20">
        <v>716.8</v>
      </c>
      <c r="J10" s="20">
        <v>716.8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ht="18" customHeight="1">
      <c r="A11" s="19" t="s">
        <v>70</v>
      </c>
      <c r="B11" s="19" t="s">
        <v>72</v>
      </c>
      <c r="C11" s="19" t="s">
        <v>80</v>
      </c>
      <c r="D11" s="19" t="s">
        <v>187</v>
      </c>
      <c r="E11" s="19" t="s">
        <v>81</v>
      </c>
      <c r="F11" s="20">
        <v>950</v>
      </c>
      <c r="G11" s="20">
        <v>0</v>
      </c>
      <c r="H11" s="20">
        <v>0</v>
      </c>
      <c r="I11" s="20">
        <v>950</v>
      </c>
      <c r="J11" s="20">
        <v>950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18" customHeight="1">
      <c r="A12" s="19" t="s">
        <v>82</v>
      </c>
      <c r="B12" s="19" t="s">
        <v>84</v>
      </c>
      <c r="C12" s="19" t="s">
        <v>89</v>
      </c>
      <c r="D12" s="19" t="s">
        <v>187</v>
      </c>
      <c r="E12" s="19" t="s">
        <v>90</v>
      </c>
      <c r="F12" s="20">
        <v>26.1</v>
      </c>
      <c r="G12" s="20">
        <v>0</v>
      </c>
      <c r="H12" s="20">
        <v>0</v>
      </c>
      <c r="I12" s="20">
        <v>26.1</v>
      </c>
      <c r="J12" s="20">
        <v>26.1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18" customHeight="1">
      <c r="A13" s="19" t="s">
        <v>97</v>
      </c>
      <c r="B13" s="19" t="s">
        <v>80</v>
      </c>
      <c r="C13" s="19" t="s">
        <v>78</v>
      </c>
      <c r="D13" s="19" t="s">
        <v>187</v>
      </c>
      <c r="E13" s="19" t="s">
        <v>102</v>
      </c>
      <c r="F13" s="20">
        <v>30</v>
      </c>
      <c r="G13" s="20">
        <v>0</v>
      </c>
      <c r="H13" s="20">
        <v>0</v>
      </c>
      <c r="I13" s="20">
        <v>30</v>
      </c>
      <c r="J13" s="20">
        <v>30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ht="18" customHeight="1">
      <c r="A14" s="19"/>
      <c r="B14" s="19"/>
      <c r="C14" s="19"/>
      <c r="D14" s="19" t="s">
        <v>188</v>
      </c>
      <c r="E14" s="19" t="s">
        <v>189</v>
      </c>
      <c r="F14" s="20">
        <v>1225.5</v>
      </c>
      <c r="G14" s="20">
        <v>0</v>
      </c>
      <c r="H14" s="20">
        <v>0</v>
      </c>
      <c r="I14" s="20">
        <v>1225.5</v>
      </c>
      <c r="J14" s="20">
        <v>1225.5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ht="18" customHeight="1">
      <c r="A15" s="19" t="s">
        <v>70</v>
      </c>
      <c r="B15" s="19" t="s">
        <v>72</v>
      </c>
      <c r="C15" s="19" t="s">
        <v>76</v>
      </c>
      <c r="D15" s="19" t="s">
        <v>190</v>
      </c>
      <c r="E15" s="19" t="s">
        <v>77</v>
      </c>
      <c r="F15" s="20">
        <v>1131.6</v>
      </c>
      <c r="G15" s="20">
        <v>0</v>
      </c>
      <c r="H15" s="20">
        <v>0</v>
      </c>
      <c r="I15" s="20">
        <v>1131.6</v>
      </c>
      <c r="J15" s="20">
        <v>1131.6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18" customHeight="1">
      <c r="A16" s="19" t="s">
        <v>82</v>
      </c>
      <c r="B16" s="19" t="s">
        <v>84</v>
      </c>
      <c r="C16" s="19" t="s">
        <v>80</v>
      </c>
      <c r="D16" s="19" t="s">
        <v>190</v>
      </c>
      <c r="E16" s="19" t="s">
        <v>88</v>
      </c>
      <c r="F16" s="20">
        <v>2.1</v>
      </c>
      <c r="G16" s="20">
        <v>0</v>
      </c>
      <c r="H16" s="20">
        <v>0</v>
      </c>
      <c r="I16" s="20">
        <v>2.1</v>
      </c>
      <c r="J16" s="20">
        <v>2.1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ht="18" customHeight="1">
      <c r="A17" s="19" t="s">
        <v>97</v>
      </c>
      <c r="B17" s="19" t="s">
        <v>80</v>
      </c>
      <c r="C17" s="19" t="s">
        <v>78</v>
      </c>
      <c r="D17" s="19" t="s">
        <v>190</v>
      </c>
      <c r="E17" s="19" t="s">
        <v>102</v>
      </c>
      <c r="F17" s="20">
        <v>91.8</v>
      </c>
      <c r="G17" s="20">
        <v>0</v>
      </c>
      <c r="H17" s="20">
        <v>0</v>
      </c>
      <c r="I17" s="20">
        <v>91.8</v>
      </c>
      <c r="J17" s="20">
        <v>91.8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</row>
    <row r="18" spans="1:19" ht="18" customHeight="1">
      <c r="A18" s="19"/>
      <c r="B18" s="19"/>
      <c r="C18" s="19"/>
      <c r="D18" s="19" t="s">
        <v>191</v>
      </c>
      <c r="E18" s="19" t="s">
        <v>192</v>
      </c>
      <c r="F18" s="20">
        <v>5426.2</v>
      </c>
      <c r="G18" s="20">
        <v>0</v>
      </c>
      <c r="H18" s="20">
        <v>0</v>
      </c>
      <c r="I18" s="20">
        <v>1754.8</v>
      </c>
      <c r="J18" s="20">
        <v>1754.8</v>
      </c>
      <c r="K18" s="20">
        <v>0</v>
      </c>
      <c r="L18" s="20">
        <v>0</v>
      </c>
      <c r="M18" s="20">
        <v>0</v>
      </c>
      <c r="N18" s="20">
        <v>3671.4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18" customHeight="1">
      <c r="A19" s="19" t="s">
        <v>70</v>
      </c>
      <c r="B19" s="19" t="s">
        <v>72</v>
      </c>
      <c r="C19" s="19" t="s">
        <v>76</v>
      </c>
      <c r="D19" s="19" t="s">
        <v>193</v>
      </c>
      <c r="E19" s="19" t="s">
        <v>77</v>
      </c>
      <c r="F19" s="20">
        <v>5426.2</v>
      </c>
      <c r="G19" s="20">
        <v>0</v>
      </c>
      <c r="H19" s="20">
        <v>0</v>
      </c>
      <c r="I19" s="20">
        <v>1754.8</v>
      </c>
      <c r="J19" s="20">
        <v>1754.8</v>
      </c>
      <c r="K19" s="20">
        <v>0</v>
      </c>
      <c r="L19" s="20">
        <v>0</v>
      </c>
      <c r="M19" s="20">
        <v>0</v>
      </c>
      <c r="N19" s="20">
        <v>3671.4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18" customHeight="1">
      <c r="A20" s="19"/>
      <c r="B20" s="19"/>
      <c r="C20" s="19"/>
      <c r="D20" s="19" t="s">
        <v>194</v>
      </c>
      <c r="E20" s="19" t="s">
        <v>195</v>
      </c>
      <c r="F20" s="20">
        <v>112.2</v>
      </c>
      <c r="G20" s="20">
        <v>0</v>
      </c>
      <c r="H20" s="20">
        <v>0</v>
      </c>
      <c r="I20" s="20">
        <v>112.2</v>
      </c>
      <c r="J20" s="20">
        <v>112.2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</row>
    <row r="21" spans="1:19" ht="18" customHeight="1">
      <c r="A21" s="19" t="s">
        <v>91</v>
      </c>
      <c r="B21" s="19" t="s">
        <v>78</v>
      </c>
      <c r="C21" s="19" t="s">
        <v>78</v>
      </c>
      <c r="D21" s="19" t="s">
        <v>196</v>
      </c>
      <c r="E21" s="19" t="s">
        <v>96</v>
      </c>
      <c r="F21" s="20">
        <v>103.9</v>
      </c>
      <c r="G21" s="20">
        <v>0</v>
      </c>
      <c r="H21" s="20">
        <v>0</v>
      </c>
      <c r="I21" s="20">
        <v>103.9</v>
      </c>
      <c r="J21" s="20">
        <v>103.9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</row>
    <row r="22" spans="1:19" ht="18" customHeight="1">
      <c r="A22" s="19" t="s">
        <v>97</v>
      </c>
      <c r="B22" s="19" t="s">
        <v>80</v>
      </c>
      <c r="C22" s="19" t="s">
        <v>78</v>
      </c>
      <c r="D22" s="19" t="s">
        <v>196</v>
      </c>
      <c r="E22" s="19" t="s">
        <v>102</v>
      </c>
      <c r="F22" s="20">
        <v>8.3</v>
      </c>
      <c r="G22" s="20">
        <v>0</v>
      </c>
      <c r="H22" s="20">
        <v>0</v>
      </c>
      <c r="I22" s="20">
        <v>8.3</v>
      </c>
      <c r="J22" s="20">
        <v>8.3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</row>
    <row r="23" spans="1:19" ht="18" customHeight="1">
      <c r="A23" s="19"/>
      <c r="B23" s="19"/>
      <c r="C23" s="19"/>
      <c r="D23" s="19" t="s">
        <v>197</v>
      </c>
      <c r="E23" s="19" t="s">
        <v>198</v>
      </c>
      <c r="F23" s="20">
        <v>78.6</v>
      </c>
      <c r="G23" s="20">
        <v>0</v>
      </c>
      <c r="H23" s="20">
        <v>0</v>
      </c>
      <c r="I23" s="20">
        <v>78.6</v>
      </c>
      <c r="J23" s="20">
        <v>78.6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1:19" ht="18" customHeight="1">
      <c r="A24" s="19" t="s">
        <v>70</v>
      </c>
      <c r="B24" s="19" t="s">
        <v>72</v>
      </c>
      <c r="C24" s="19" t="s">
        <v>76</v>
      </c>
      <c r="D24" s="19" t="s">
        <v>199</v>
      </c>
      <c r="E24" s="19" t="s">
        <v>77</v>
      </c>
      <c r="F24" s="20">
        <v>72.4</v>
      </c>
      <c r="G24" s="20">
        <v>0</v>
      </c>
      <c r="H24" s="20">
        <v>0</v>
      </c>
      <c r="I24" s="20">
        <v>72.4</v>
      </c>
      <c r="J24" s="20">
        <v>72.4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1:19" ht="18" customHeight="1">
      <c r="A25" s="19" t="s">
        <v>97</v>
      </c>
      <c r="B25" s="19" t="s">
        <v>80</v>
      </c>
      <c r="C25" s="19" t="s">
        <v>78</v>
      </c>
      <c r="D25" s="19" t="s">
        <v>199</v>
      </c>
      <c r="E25" s="19" t="s">
        <v>102</v>
      </c>
      <c r="F25" s="20">
        <v>6.2</v>
      </c>
      <c r="G25" s="20">
        <v>0</v>
      </c>
      <c r="H25" s="20">
        <v>0</v>
      </c>
      <c r="I25" s="20">
        <v>6.2</v>
      </c>
      <c r="J25" s="20">
        <v>6.2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9">
    <mergeCell ref="D4:D5"/>
    <mergeCell ref="E4:E5"/>
    <mergeCell ref="F4:F5"/>
    <mergeCell ref="N4:N5"/>
    <mergeCell ref="O4:O5"/>
    <mergeCell ref="P4:P5"/>
    <mergeCell ref="Q4:Q5"/>
    <mergeCell ref="R4:R5"/>
    <mergeCell ref="S4:S5"/>
  </mergeCells>
  <printOptions/>
  <pageMargins left="0.41" right="0.41" top="1" bottom="1" header="0.5" footer="0.5"/>
  <pageSetup fitToHeight="100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</cp:lastModifiedBy>
  <dcterms:created xsi:type="dcterms:W3CDTF">2019-01-30T02:37:41Z</dcterms:created>
  <dcterms:modified xsi:type="dcterms:W3CDTF">2019-01-30T07:15:07Z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