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<sst xmlns="http://schemas.openxmlformats.org/spreadsheetml/2006/main" count="30" uniqueCount="16">
  <si>
    <t>青云谱区政府性债务余额、限额情况表</t>
  </si>
  <si>
    <t>单位：万元</t>
  </si>
  <si>
    <t>年度</t>
  </si>
  <si>
    <t>核定的债务限额</t>
  </si>
  <si>
    <t>我区实际债务余额</t>
  </si>
  <si>
    <t>合计</t>
  </si>
  <si>
    <t>一般</t>
  </si>
  <si>
    <t>专项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</si>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</sst>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0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SimSun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9" borderId="2" applyNumberFormat="0" applyFont="0" applyAlignment="0" applyProtection="0"/>
    <xf numFmtId="0" fontId="2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1" borderId="0" applyNumberFormat="0" applyBorder="0" applyAlignment="0" applyProtection="0"/>
    <xf numFmtId="0" fontId="33" fillId="0" borderId="4" applyNumberFormat="0" applyFill="0" applyAlignment="0" applyProtection="0"/>
    <xf numFmtId="0" fontId="29" fillId="12" borderId="0" applyNumberFormat="0" applyBorder="0" applyAlignment="0" applyProtection="0"/>
    <xf numFmtId="0" fontId="39" fillId="6" borderId="5" applyNumberFormat="0" applyAlignment="0" applyProtection="0"/>
    <xf numFmtId="0" fontId="27" fillId="6" borderId="1" applyNumberFormat="0" applyAlignment="0" applyProtection="0"/>
    <xf numFmtId="0" fontId="40" fillId="13" borderId="6" applyNumberFormat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41" fillId="0" borderId="7" applyNumberFormat="0" applyFill="0" applyAlignment="0" applyProtection="0"/>
    <xf numFmtId="0" fontId="25" fillId="17" borderId="0" applyNumberFormat="0" applyBorder="0" applyAlignment="0" applyProtection="0"/>
    <xf numFmtId="0" fontId="42" fillId="0" borderId="8" applyNumberFormat="0" applyFill="0" applyAlignment="0" applyProtection="0"/>
    <xf numFmtId="0" fontId="43" fillId="18" borderId="0" applyNumberFormat="0" applyBorder="0" applyAlignment="0" applyProtection="0"/>
    <xf numFmtId="0" fontId="25" fillId="19" borderId="0" applyNumberFormat="0" applyBorder="0" applyAlignment="0" applyProtection="0"/>
    <xf numFmtId="0" fontId="44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39" fillId="6" borderId="5" applyNumberFormat="0" applyAlignment="0" applyProtection="0"/>
    <xf numFmtId="0" fontId="25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4" borderId="0" applyNumberFormat="0" applyBorder="0" applyAlignment="0" applyProtection="0"/>
    <xf numFmtId="0" fontId="29" fillId="28" borderId="0" applyNumberFormat="0" applyBorder="0" applyAlignment="0" applyProtection="0"/>
    <xf numFmtId="0" fontId="25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2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32" fillId="0" borderId="0">
      <alignment vertical="center"/>
      <protection/>
    </xf>
    <xf numFmtId="0" fontId="25" fillId="27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5" fillId="0" borderId="0">
      <alignment vertical="center"/>
      <protection/>
    </xf>
    <xf numFmtId="0" fontId="43" fillId="18" borderId="0" applyNumberFormat="0" applyBorder="0" applyAlignment="0" applyProtection="0"/>
    <xf numFmtId="0" fontId="42" fillId="0" borderId="8" applyNumberFormat="0" applyFill="0" applyAlignment="0" applyProtection="0"/>
    <xf numFmtId="0" fontId="46" fillId="13" borderId="6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26" fillId="4" borderId="1" applyNumberFormat="0" applyAlignment="0" applyProtection="0"/>
    <xf numFmtId="0" fontId="32" fillId="9" borderId="2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4" fillId="33" borderId="12" xfId="0" applyNumberFormat="1" applyFont="1" applyFill="1" applyBorder="1" applyAlignment="1" applyProtection="1">
      <alignment horizontal="right" vertical="center"/>
      <protection/>
    </xf>
    <xf numFmtId="57" fontId="0" fillId="0" borderId="12" xfId="0" applyNumberFormat="1" applyFill="1" applyBorder="1" applyAlignment="1">
      <alignment horizontal="center" vertical="center" wrapText="1"/>
    </xf>
    <xf numFmtId="177" fontId="5" fillId="0" borderId="12" xfId="74" applyNumberFormat="1" applyFont="1" applyBorder="1" applyAlignment="1">
      <alignment horizontal="center" vertical="center" wrapText="1"/>
      <protection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I25" sqref="I25"/>
    </sheetView>
  </sheetViews>
  <sheetFormatPr defaultColWidth="9.00390625" defaultRowHeight="14.25"/>
  <cols>
    <col min="1" max="1" width="11.50390625" style="1" bestFit="1" customWidth="1"/>
    <col min="2" max="7" width="12.25390625" style="1" customWidth="1"/>
    <col min="8" max="253" width="9.00390625" style="1" customWidth="1"/>
  </cols>
  <sheetData>
    <row r="1" spans="1:7" s="1" customFormat="1" ht="42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8" customHeight="1">
      <c r="A2" s="2"/>
      <c r="B2" s="2"/>
      <c r="C2" s="2"/>
      <c r="D2" s="2"/>
      <c r="E2" s="2"/>
      <c r="F2" s="2"/>
      <c r="G2" s="3" t="s">
        <v>1</v>
      </c>
    </row>
    <row r="3" spans="1:7" s="1" customFormat="1" ht="40.5" customHeight="1">
      <c r="A3" s="4" t="s">
        <v>2</v>
      </c>
      <c r="B3" s="4" t="s">
        <v>3</v>
      </c>
      <c r="C3" s="4"/>
      <c r="D3" s="4"/>
      <c r="E3" s="4" t="s">
        <v>4</v>
      </c>
      <c r="F3" s="4"/>
      <c r="G3" s="4"/>
    </row>
    <row r="4" spans="1:7" s="1" customFormat="1" ht="34.5" customHeight="1">
      <c r="A4" s="4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7" ht="48" customHeight="1">
      <c r="A5" s="6">
        <v>44682</v>
      </c>
      <c r="B5" s="7">
        <f>C5+D5</f>
        <v>233673</v>
      </c>
      <c r="C5" s="7">
        <f>117174+12300</f>
        <v>129474</v>
      </c>
      <c r="D5" s="7">
        <f>50199+54000</f>
        <v>104199</v>
      </c>
      <c r="E5" s="7">
        <f>F5+G5</f>
        <v>138764</v>
      </c>
      <c r="F5" s="7">
        <f>97827+5900</f>
        <v>103727</v>
      </c>
      <c r="G5" s="7">
        <v>35037</v>
      </c>
    </row>
  </sheetData>
  <sheetProtection/>
  <mergeCells count="4">
    <mergeCell ref="A1:G1"/>
    <mergeCell ref="B3:D3"/>
    <mergeCell ref="E3:G3"/>
    <mergeCell ref="A3:A4"/>
  </mergeCells>
  <printOptions/>
  <pageMargins left="0.75" right="0.75" top="1" bottom="1" header="0.51" footer="0.51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27" sqref="E27"/>
    </sheetView>
  </sheetViews>
  <sheetFormatPr defaultColWidth="9.00390625" defaultRowHeight="14.25"/>
  <cols>
    <col min="1" max="1" width="11.50390625" style="1" bestFit="1" customWidth="1"/>
    <col min="2" max="7" width="12.25390625" style="1" customWidth="1"/>
    <col min="8" max="253" width="9.00390625" style="1" customWidth="1"/>
  </cols>
  <sheetData>
    <row r="1" spans="1:7" s="1" customFormat="1" ht="42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8" customHeight="1">
      <c r="A2" s="2"/>
      <c r="B2" s="2"/>
      <c r="C2" s="2"/>
      <c r="D2" s="2"/>
      <c r="E2" s="2"/>
      <c r="F2" s="2"/>
      <c r="G2" s="3" t="s">
        <v>1</v>
      </c>
    </row>
    <row r="3" spans="1:7" s="1" customFormat="1" ht="40.5" customHeight="1">
      <c r="A3" s="4" t="s">
        <v>2</v>
      </c>
      <c r="B3" s="4" t="s">
        <v>3</v>
      </c>
      <c r="C3" s="4"/>
      <c r="D3" s="4"/>
      <c r="E3" s="4" t="s">
        <v>4</v>
      </c>
      <c r="F3" s="4"/>
      <c r="G3" s="4"/>
    </row>
    <row r="4" spans="1:7" s="1" customFormat="1" ht="34.5" customHeight="1">
      <c r="A4" s="4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</row>
    <row r="5" spans="1:7" s="1" customFormat="1" ht="49.5" customHeight="1" hidden="1">
      <c r="A5" s="4" t="s">
        <v>8</v>
      </c>
      <c r="B5" s="5">
        <v>102354</v>
      </c>
      <c r="C5" s="5">
        <v>77354</v>
      </c>
      <c r="D5" s="5">
        <v>25000</v>
      </c>
      <c r="E5" s="5">
        <f aca="true" t="shared" si="0" ref="E5:E8">F5+G5</f>
        <v>102353.6</v>
      </c>
      <c r="F5" s="5">
        <v>77353.6</v>
      </c>
      <c r="G5" s="5">
        <v>25000</v>
      </c>
    </row>
    <row r="6" spans="1:7" s="1" customFormat="1" ht="49.5" customHeight="1" hidden="1">
      <c r="A6" s="4" t="s">
        <v>9</v>
      </c>
      <c r="B6" s="5">
        <v>104354</v>
      </c>
      <c r="C6" s="5">
        <v>79354</v>
      </c>
      <c r="D6" s="5">
        <v>25000</v>
      </c>
      <c r="E6" s="5">
        <f t="shared" si="0"/>
        <v>103287.93</v>
      </c>
      <c r="F6" s="5">
        <v>78287.93</v>
      </c>
      <c r="G6" s="5">
        <v>25000</v>
      </c>
    </row>
    <row r="7" spans="1:7" s="1" customFormat="1" ht="49.5" customHeight="1" hidden="1">
      <c r="A7" s="4" t="s">
        <v>10</v>
      </c>
      <c r="B7" s="5">
        <v>112373</v>
      </c>
      <c r="C7" s="5">
        <v>83421</v>
      </c>
      <c r="D7" s="5">
        <v>28952</v>
      </c>
      <c r="E7" s="5">
        <f t="shared" si="0"/>
        <v>103305.69</v>
      </c>
      <c r="F7" s="5">
        <v>82353.69</v>
      </c>
      <c r="G7" s="5">
        <v>20952</v>
      </c>
    </row>
    <row r="8" spans="1:7" s="1" customFormat="1" ht="49.5" customHeight="1" hidden="1">
      <c r="A8" s="4" t="s">
        <v>11</v>
      </c>
      <c r="B8" s="5">
        <v>122116</v>
      </c>
      <c r="C8" s="5">
        <v>85817</v>
      </c>
      <c r="D8" s="5">
        <v>36299</v>
      </c>
      <c r="E8" s="5">
        <f t="shared" si="0"/>
        <v>92890.56</v>
      </c>
      <c r="F8" s="5">
        <v>64591.56</v>
      </c>
      <c r="G8" s="5">
        <v>28299</v>
      </c>
    </row>
    <row r="9" spans="1:7" s="1" customFormat="1" ht="51" customHeight="1" hidden="1">
      <c r="A9" s="6" t="s">
        <v>12</v>
      </c>
      <c r="B9" s="5">
        <v>122116</v>
      </c>
      <c r="C9" s="5">
        <v>85817</v>
      </c>
      <c r="D9" s="5">
        <v>36299</v>
      </c>
      <c r="E9" s="5">
        <v>92477</v>
      </c>
      <c r="F9" s="5">
        <f>E9-G9</f>
        <v>64178</v>
      </c>
      <c r="G9" s="5">
        <v>28299</v>
      </c>
    </row>
    <row r="10" spans="1:7" ht="51.75" customHeight="1">
      <c r="A10" s="6" t="s">
        <v>13</v>
      </c>
      <c r="B10" s="5">
        <v>122116</v>
      </c>
      <c r="C10" s="5">
        <v>85817</v>
      </c>
      <c r="D10" s="5">
        <v>36299</v>
      </c>
      <c r="E10" s="5">
        <f aca="true" t="shared" si="1" ref="E10:E12">F10+G10</f>
        <v>91486</v>
      </c>
      <c r="F10" s="5">
        <v>64175</v>
      </c>
      <c r="G10" s="5">
        <v>27311</v>
      </c>
    </row>
    <row r="11" spans="1:7" ht="52.5" customHeight="1">
      <c r="A11" s="6" t="s">
        <v>14</v>
      </c>
      <c r="B11" s="7">
        <f>C11+D11</f>
        <v>133516</v>
      </c>
      <c r="C11" s="7">
        <v>98117</v>
      </c>
      <c r="D11" s="7">
        <v>35399</v>
      </c>
      <c r="E11" s="7">
        <f t="shared" si="1"/>
        <v>100000</v>
      </c>
      <c r="F11" s="7">
        <v>78775</v>
      </c>
      <c r="G11" s="7">
        <v>21225</v>
      </c>
    </row>
    <row r="12" spans="1:7" ht="48" customHeight="1" hidden="1">
      <c r="A12" s="6" t="s">
        <v>15</v>
      </c>
      <c r="B12" s="7">
        <f>C12+D12</f>
        <v>146402</v>
      </c>
      <c r="C12" s="7">
        <v>111003</v>
      </c>
      <c r="D12" s="7">
        <v>35399</v>
      </c>
      <c r="E12" s="7">
        <f t="shared" si="1"/>
        <v>0</v>
      </c>
      <c r="F12" s="7"/>
      <c r="G12" s="7"/>
    </row>
  </sheetData>
  <sheetProtection/>
  <protectedRanges>
    <protectedRange sqref="F6" name="区域1_1_2_5"/>
    <protectedRange sqref="F8" name="区域1_1_2_5_1"/>
  </protectedRanges>
  <mergeCells count="4">
    <mergeCell ref="A1:G1"/>
    <mergeCell ref="B3:D3"/>
    <mergeCell ref="E3:G3"/>
    <mergeCell ref="A3:A4"/>
  </mergeCells>
  <printOptions/>
  <pageMargins left="0.75" right="0.75" top="1" bottom="1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慎独</cp:lastModifiedBy>
  <cp:lastPrinted>2019-10-09T08:30:40Z</cp:lastPrinted>
  <dcterms:created xsi:type="dcterms:W3CDTF">2018-12-06T08:44:50Z</dcterms:created>
  <dcterms:modified xsi:type="dcterms:W3CDTF">2022-06-21T02:39:47Z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CBA2B6246942407789E95C92BD990E0F</vt:lpwstr>
  </property>
</Properties>
</file>